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040" tabRatio="500"/>
  </bookViews>
  <sheets>
    <sheet name="1102" sheetId="1" r:id="rId1"/>
    <sheet name="預算金額" sheetId="3" r:id="rId2"/>
    <sheet name="核銷金額" sheetId="2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Q13" i="2" l="1"/>
  <c r="Q10" i="2" l="1"/>
  <c r="Q6" i="2" l="1"/>
  <c r="Q3" i="2" l="1"/>
  <c r="Q11" i="2" l="1"/>
  <c r="I16" i="1" l="1"/>
  <c r="Q9" i="2" l="1"/>
  <c r="P9" i="2"/>
  <c r="O9" i="3"/>
  <c r="Q7" i="2" l="1"/>
  <c r="O14" i="3"/>
  <c r="O13" i="3"/>
  <c r="O12" i="3"/>
  <c r="O15" i="3" s="1"/>
  <c r="O11" i="3"/>
  <c r="O10" i="3"/>
  <c r="O7" i="3"/>
  <c r="O6" i="3"/>
  <c r="O4" i="3"/>
  <c r="O3" i="3"/>
  <c r="P3" i="2" l="1"/>
  <c r="P14" i="2"/>
  <c r="P13" i="2"/>
  <c r="P12" i="2"/>
  <c r="P11" i="2"/>
  <c r="P10" i="2"/>
  <c r="P7" i="2"/>
  <c r="P6" i="2"/>
  <c r="P4" i="2"/>
  <c r="Q4" i="2" s="1"/>
  <c r="P15" i="2" l="1"/>
  <c r="Q12" i="2"/>
  <c r="D16" i="1"/>
</calcChain>
</file>

<file path=xl/sharedStrings.xml><?xml version="1.0" encoding="utf-8"?>
<sst xmlns="http://schemas.openxmlformats.org/spreadsheetml/2006/main" count="311" uniqueCount="144">
  <si>
    <t>編號</t>
  </si>
  <si>
    <t>課程名稱</t>
  </si>
  <si>
    <t>經費來源</t>
  </si>
  <si>
    <t>上課時段</t>
  </si>
  <si>
    <r>
      <rPr>
        <b/>
        <sz val="14"/>
        <color rgb="FF000000"/>
        <rFont val="細明體"/>
        <family val="3"/>
        <charset val="136"/>
      </rPr>
      <t xml:space="preserve">選課人數
</t>
    </r>
    <r>
      <rPr>
        <b/>
        <sz val="14"/>
        <color rgb="FF000000"/>
        <rFont val="細明體"/>
        <family val="3"/>
        <charset val="136"/>
      </rPr>
      <t>111.2.25</t>
    </r>
  </si>
  <si>
    <t>學分</t>
  </si>
  <si>
    <r>
      <rPr>
        <b/>
        <sz val="14"/>
        <color rgb="FF000000"/>
        <rFont val="細明體"/>
        <family val="3"/>
        <charset val="136"/>
      </rPr>
      <t>課程時數</t>
    </r>
    <r>
      <rPr>
        <b/>
        <sz val="14"/>
        <color rgb="FF000000"/>
        <rFont val="細明體"/>
        <family val="3"/>
        <charset val="136"/>
      </rPr>
      <t>(</t>
    </r>
    <r>
      <rPr>
        <b/>
        <sz val="14"/>
        <color rgb="FF000000"/>
        <rFont val="細明體"/>
        <family val="3"/>
        <charset val="136"/>
      </rPr>
      <t>下</t>
    </r>
    <r>
      <rPr>
        <b/>
        <sz val="14"/>
        <color rgb="FF000000"/>
        <rFont val="細明體"/>
        <family val="3"/>
        <charset val="136"/>
      </rPr>
      <t>)</t>
    </r>
  </si>
  <si>
    <t>學分學程必修</t>
  </si>
  <si>
    <t>微學程必修</t>
  </si>
  <si>
    <t>搭配計畫名稱</t>
  </si>
  <si>
    <r>
      <rPr>
        <b/>
        <sz val="14"/>
        <color rgb="FF000000"/>
        <rFont val="細明體"/>
        <family val="3"/>
        <charset val="136"/>
      </rPr>
      <t xml:space="preserve">
</t>
    </r>
    <r>
      <rPr>
        <b/>
        <sz val="14"/>
        <color rgb="FF000000"/>
        <rFont val="細明體"/>
        <family val="3"/>
        <charset val="136"/>
      </rPr>
      <t xml:space="preserve">姓名
</t>
    </r>
  </si>
  <si>
    <t>時數</t>
  </si>
  <si>
    <t>姓名</t>
  </si>
  <si>
    <t>展覽行銷實務</t>
  </si>
  <si>
    <t>獎補助款</t>
  </si>
  <si>
    <t>E27</t>
  </si>
  <si>
    <t>葛致慧</t>
  </si>
  <si>
    <t>陳慧婷</t>
  </si>
  <si>
    <r>
      <rPr>
        <sz val="14"/>
        <color rgb="FF000000"/>
        <rFont val="細明體"/>
        <family val="3"/>
        <charset val="136"/>
      </rPr>
      <t xml:space="preserve">MICE </t>
    </r>
    <r>
      <rPr>
        <sz val="14"/>
        <color rgb="FF000000"/>
        <rFont val="細明體"/>
        <family val="3"/>
        <charset val="136"/>
      </rPr>
      <t>雙語</t>
    </r>
  </si>
  <si>
    <t>會展行銷實務</t>
  </si>
  <si>
    <t>婚慶活動管理實務</t>
  </si>
  <si>
    <t>E51</t>
  </si>
  <si>
    <t>洪大翔</t>
  </si>
  <si>
    <t>楊雅棠</t>
  </si>
  <si>
    <t>幸福產業婚慶服務經營管理</t>
  </si>
  <si>
    <t>婚慶服務經營管理</t>
  </si>
  <si>
    <t>OMO經營實務</t>
  </si>
  <si>
    <t>管院計畫</t>
  </si>
  <si>
    <t>李銘尉</t>
  </si>
  <si>
    <t>鄭來宇</t>
  </si>
  <si>
    <t>吳壽進</t>
  </si>
  <si>
    <t xml:space="preserve">網實通路整合 </t>
  </si>
  <si>
    <t>新零售營運</t>
  </si>
  <si>
    <r>
      <rPr>
        <sz val="14"/>
        <color rgb="FF000000"/>
        <rFont val="細明體"/>
        <family val="3"/>
        <charset val="136"/>
      </rPr>
      <t xml:space="preserve">AI </t>
    </r>
    <r>
      <rPr>
        <sz val="14"/>
        <color rgb="FF000000"/>
        <rFont val="細明體"/>
        <family val="3"/>
        <charset val="136"/>
      </rPr>
      <t>智慧創新計劃</t>
    </r>
  </si>
  <si>
    <t>E23</t>
  </si>
  <si>
    <t>低碳輕飲食與共享平台</t>
  </si>
  <si>
    <t>K12</t>
  </si>
  <si>
    <t>鄭雅馨</t>
  </si>
  <si>
    <t>陳奕愷</t>
  </si>
  <si>
    <t>咖啡與創意飲食經營</t>
  </si>
  <si>
    <t>智慧網貿實務(深)</t>
  </si>
  <si>
    <t>E26</t>
  </si>
  <si>
    <t>2下3上</t>
  </si>
  <si>
    <t>何素美</t>
  </si>
  <si>
    <t>姚政文</t>
  </si>
  <si>
    <t xml:space="preserve">外貿數位科技  </t>
  </si>
  <si>
    <t>智慧商貿</t>
  </si>
  <si>
    <t>空勤服務管理實務</t>
  </si>
  <si>
    <t>K81</t>
  </si>
  <si>
    <t>3</t>
  </si>
  <si>
    <t>-</t>
  </si>
  <si>
    <t>徐端儀</t>
  </si>
  <si>
    <t>智慧科技應用</t>
  </si>
  <si>
    <t>黃信博</t>
  </si>
  <si>
    <t>多媒體虛實整合行銷技術</t>
  </si>
  <si>
    <t>蘇啟鴻</t>
  </si>
  <si>
    <t>多元文化跨境電商虛實整合、新媒體傳播</t>
  </si>
  <si>
    <t>黃淑芬</t>
  </si>
  <si>
    <t>物聯網科技與行銷實務</t>
  </si>
  <si>
    <t>蔡緒浩</t>
  </si>
  <si>
    <t>物聯網科技與行銷</t>
  </si>
  <si>
    <t>服務業設計思考</t>
  </si>
  <si>
    <t>沒有申請補助</t>
  </si>
  <si>
    <t>B26</t>
  </si>
  <si>
    <t>沈介文</t>
  </si>
  <si>
    <t>創業家能力</t>
  </si>
  <si>
    <r>
      <rPr>
        <sz val="14"/>
        <color rgb="FF000000"/>
        <rFont val="Times New Roman"/>
        <family val="1"/>
      </rPr>
      <t xml:space="preserve">110.11.09 </t>
    </r>
    <r>
      <rPr>
        <sz val="14"/>
        <color rgb="FF000000"/>
        <rFont val="細明體"/>
        <family val="3"/>
        <charset val="136"/>
      </rPr>
      <t>商貿學院關課</t>
    </r>
  </si>
  <si>
    <t xml:space="preserve">東南亞政經商貿發展與台商投資 </t>
  </si>
  <si>
    <t>星期二 6789</t>
  </si>
  <si>
    <r>
      <rPr>
        <sz val="14"/>
        <color rgb="FF000000"/>
        <rFont val="細明體"/>
        <family val="3"/>
        <charset val="136"/>
      </rPr>
      <t>70</t>
    </r>
    <r>
      <rPr>
        <sz val="14"/>
        <color rgb="FF000000"/>
        <rFont val="細明體"/>
        <family val="3"/>
        <charset val="136"/>
      </rPr>
      <t>人的教室</t>
    </r>
  </si>
  <si>
    <t>2</t>
  </si>
  <si>
    <t>王珍一</t>
  </si>
  <si>
    <t>東南亞商貿</t>
  </si>
  <si>
    <r>
      <rPr>
        <sz val="14"/>
        <color rgb="FF000000"/>
        <rFont val="Times New Roman"/>
        <family val="1"/>
      </rPr>
      <t xml:space="preserve">1102 </t>
    </r>
    <r>
      <rPr>
        <sz val="14"/>
        <color rgb="FF000000"/>
        <rFont val="細明體"/>
        <family val="3"/>
        <charset val="136"/>
      </rPr>
      <t>新增深碗課程：智慧網貿實務(深)、空勤服務管理實務</t>
    </r>
  </si>
  <si>
    <r>
      <rPr>
        <sz val="14"/>
        <color rgb="FF000000"/>
        <rFont val="Times New Roman"/>
        <family val="1"/>
      </rPr>
      <t xml:space="preserve">1102 </t>
    </r>
    <r>
      <rPr>
        <sz val="14"/>
        <color rgb="FF000000"/>
        <rFont val="細明體"/>
        <family val="3"/>
        <charset val="136"/>
      </rPr>
      <t>沒有申請彈性課程：因課程皆是正規課程時段上課</t>
    </r>
  </si>
  <si>
    <t>四 89</t>
    <phoneticPr fontId="14" type="noConversion"/>
  </si>
  <si>
    <t xml:space="preserve">三 567 </t>
    <phoneticPr fontId="14" type="noConversion"/>
  </si>
  <si>
    <t>三 678</t>
    <phoneticPr fontId="14" type="noConversion"/>
  </si>
  <si>
    <t>五 34</t>
    <phoneticPr fontId="14" type="noConversion"/>
  </si>
  <si>
    <t>四 6789</t>
    <phoneticPr fontId="14" type="noConversion"/>
  </si>
  <si>
    <t>五 234</t>
    <phoneticPr fontId="14" type="noConversion"/>
  </si>
  <si>
    <t>五 1234</t>
    <phoneticPr fontId="14" type="noConversion"/>
  </si>
  <si>
    <t>四 6789</t>
    <phoneticPr fontId="14" type="noConversion"/>
  </si>
  <si>
    <t>二 678</t>
    <phoneticPr fontId="14" type="noConversion"/>
  </si>
  <si>
    <t>二 678</t>
    <phoneticPr fontId="14" type="noConversion"/>
  </si>
  <si>
    <t>申請補助金額</t>
    <phoneticPr fontId="14" type="noConversion"/>
  </si>
  <si>
    <t>上課教室</t>
    <phoneticPr fontId="14" type="noConversion"/>
  </si>
  <si>
    <t>開課年級</t>
    <phoneticPr fontId="14" type="noConversion"/>
  </si>
  <si>
    <r>
      <t>課程時數</t>
    </r>
    <r>
      <rPr>
        <b/>
        <sz val="14"/>
        <color rgb="FF000000"/>
        <rFont val="細明體"/>
        <family val="3"/>
        <charset val="136"/>
      </rPr>
      <t>(</t>
    </r>
    <r>
      <rPr>
        <b/>
        <sz val="14"/>
        <color rgb="FF000000"/>
        <rFont val="細明體"/>
        <family val="3"/>
        <charset val="136"/>
      </rPr>
      <t>上</t>
    </r>
    <r>
      <rPr>
        <b/>
        <sz val="14"/>
        <color rgb="FF000000"/>
        <rFont val="細明體"/>
        <family val="3"/>
        <charset val="136"/>
      </rPr>
      <t>)</t>
    </r>
    <phoneticPr fontId="14" type="noConversion"/>
  </si>
  <si>
    <t>1102 深碗課程</t>
    <phoneticPr fontId="14" type="noConversion"/>
  </si>
  <si>
    <t>授課老師</t>
    <phoneticPr fontId="14" type="noConversion"/>
  </si>
  <si>
    <t>講座鐘點費</t>
  </si>
  <si>
    <t>工讀費</t>
  </si>
  <si>
    <t>印刷費</t>
  </si>
  <si>
    <t>雜支</t>
  </si>
  <si>
    <t>膳宿費</t>
  </si>
  <si>
    <t>材料費</t>
  </si>
  <si>
    <t>諮詢費</t>
  </si>
  <si>
    <t>國內外旅費</t>
  </si>
  <si>
    <t>保險費</t>
  </si>
  <si>
    <t>資料蒐集費</t>
  </si>
  <si>
    <t>出席費</t>
  </si>
  <si>
    <t>服務業設計思考(深)</t>
  </si>
  <si>
    <t xml:space="preserve">核銷金額 </t>
    <phoneticPr fontId="19" type="noConversion"/>
  </si>
  <si>
    <t>婚慶活動管理實務</t>
    <phoneticPr fontId="19" type="noConversion"/>
  </si>
  <si>
    <t>OMO經營實務</t>
    <phoneticPr fontId="19" type="noConversion"/>
  </si>
  <si>
    <t>低碳輕飲食與共享平台</t>
    <phoneticPr fontId="19" type="noConversion"/>
  </si>
  <si>
    <t>智慧網貿實務(深)</t>
    <phoneticPr fontId="19" type="noConversion"/>
  </si>
  <si>
    <t>空勤服務管理實務</t>
    <phoneticPr fontId="19" type="noConversion"/>
  </si>
  <si>
    <t>智慧科技應用</t>
    <phoneticPr fontId="19" type="noConversion"/>
  </si>
  <si>
    <t>多媒體虛實整合行銷技術</t>
    <phoneticPr fontId="19" type="noConversion"/>
  </si>
  <si>
    <t>多媒體虛實整合行銷技術</t>
    <phoneticPr fontId="19" type="noConversion"/>
  </si>
  <si>
    <t>物聯網科技與行銷實務</t>
    <phoneticPr fontId="19" type="noConversion"/>
  </si>
  <si>
    <t>展覽行銷實務</t>
    <phoneticPr fontId="19" type="noConversion"/>
  </si>
  <si>
    <t>國際空勤服務</t>
    <phoneticPr fontId="14" type="noConversion"/>
  </si>
  <si>
    <t>預算金額</t>
    <phoneticPr fontId="19" type="noConversion"/>
  </si>
  <si>
    <t>差異</t>
    <phoneticPr fontId="19" type="noConversion"/>
  </si>
  <si>
    <t>雲端行動應用實務(選修)</t>
  </si>
  <si>
    <t>智慧雲端行動科技(選修)</t>
  </si>
  <si>
    <t xml:space="preserve">跨境電子商務(選修) </t>
  </si>
  <si>
    <t xml:space="preserve">預算金額 </t>
    <phoneticPr fontId="19" type="noConversion"/>
  </si>
  <si>
    <t>-</t>
    <phoneticPr fontId="19" type="noConversion"/>
  </si>
  <si>
    <t>-</t>
    <phoneticPr fontId="19" type="noConversion"/>
  </si>
  <si>
    <t>成果</t>
    <phoneticPr fontId="14" type="noConversion"/>
  </si>
  <si>
    <t>成果繳交</t>
    <phoneticPr fontId="14" type="noConversion"/>
  </si>
  <si>
    <t>6月23日</t>
    <phoneticPr fontId="14" type="noConversion"/>
  </si>
  <si>
    <t>6月24日</t>
    <phoneticPr fontId="14" type="noConversion"/>
  </si>
  <si>
    <t>7月01日</t>
    <phoneticPr fontId="14" type="noConversion"/>
  </si>
  <si>
    <t>不使用</t>
    <phoneticPr fontId="19" type="noConversion"/>
  </si>
  <si>
    <t>7月05日</t>
    <phoneticPr fontId="14" type="noConversion"/>
  </si>
  <si>
    <t>7月06日</t>
    <phoneticPr fontId="14" type="noConversion"/>
  </si>
  <si>
    <t>超支自行吸收</t>
    <phoneticPr fontId="19" type="noConversion"/>
  </si>
  <si>
    <t>-</t>
    <phoneticPr fontId="19" type="noConversion"/>
  </si>
  <si>
    <t>-</t>
    <phoneticPr fontId="19" type="noConversion"/>
  </si>
  <si>
    <t>-</t>
    <phoneticPr fontId="14" type="noConversion"/>
  </si>
  <si>
    <t>-</t>
    <phoneticPr fontId="14" type="noConversion"/>
  </si>
  <si>
    <t>7.14 核章</t>
    <phoneticPr fontId="19" type="noConversion"/>
  </si>
  <si>
    <t>7月19日</t>
    <phoneticPr fontId="14" type="noConversion"/>
  </si>
  <si>
    <t>成果</t>
    <phoneticPr fontId="14" type="noConversion"/>
  </si>
  <si>
    <t>7.27 核章</t>
    <phoneticPr fontId="19" type="noConversion"/>
  </si>
  <si>
    <t>7.28 核章</t>
    <phoneticPr fontId="19" type="noConversion"/>
  </si>
  <si>
    <t>-</t>
    <phoneticPr fontId="19" type="noConversion"/>
  </si>
  <si>
    <t>7月28日</t>
    <phoneticPr fontId="14" type="noConversion"/>
  </si>
  <si>
    <t>8月04日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</si>
</sst>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$]#,##0;[Red]\-[$$]#,##0"/>
  </numFmts>
  <fonts count="26" x14ac:knownFonts="1">
    <font>
      <sz val="12"/>
      <color rgb="FF000000"/>
      <name val="新細明體"/>
      <charset val="136"/>
    </font>
    <font>
      <u/>
      <sz val="12"/>
      <color rgb="FF0563C1"/>
      <name val="新細明體"/>
      <family val="1"/>
      <charset val="136"/>
    </font>
    <font>
      <b/>
      <sz val="20"/>
      <color rgb="FF000000"/>
      <name val="新細明體"/>
      <family val="1"/>
      <charset val="136"/>
    </font>
    <font>
      <b/>
      <sz val="14"/>
      <color rgb="FF000000"/>
      <name val="細明體"/>
      <family val="3"/>
      <charset val="136"/>
    </font>
    <font>
      <b/>
      <sz val="14"/>
      <color rgb="FF000000"/>
      <name val="細明體"/>
      <family val="3"/>
      <charset val="136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u/>
      <sz val="14"/>
      <color rgb="FF0563C1"/>
      <name val="新細明體"/>
      <family val="1"/>
      <charset val="136"/>
    </font>
    <font>
      <sz val="14"/>
      <color rgb="FF0563C1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rgb="FF000000"/>
      <name val="細明體"/>
      <family val="3"/>
      <charset val="136"/>
    </font>
    <font>
      <sz val="14"/>
      <color rgb="FF000000"/>
      <name val="細明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4"/>
      <color rgb="FF000000"/>
      <name val="新細明體"/>
      <family val="1"/>
      <charset val="136"/>
    </font>
    <font>
      <b/>
      <sz val="14"/>
      <name val="細明體"/>
      <family val="3"/>
      <charset val="136"/>
    </font>
    <font>
      <sz val="14"/>
      <name val="Times New Roman"/>
      <family val="1"/>
    </font>
    <font>
      <b/>
      <sz val="2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563C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4"/>
      <color rgb="FFFF0000"/>
      <name val="細明體"/>
      <family val="3"/>
      <charset val="136"/>
    </font>
    <font>
      <sz val="14"/>
      <color rgb="FF0563C1"/>
      <name val="新細明體"/>
      <family val="1"/>
      <charset val="136"/>
    </font>
    <font>
      <u/>
      <sz val="14"/>
      <color rgb="FF0563C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/>
      <right/>
      <top/>
      <bottom style="hair">
        <color rgb="FFCC9966"/>
      </bottom>
      <diagonal/>
    </border>
    <border>
      <left style="hair">
        <color rgb="FFCC9966"/>
      </left>
      <right style="hair">
        <color rgb="FFCC9966"/>
      </right>
      <top style="hair">
        <color rgb="FFCC9966"/>
      </top>
      <bottom style="hair">
        <color rgb="FFCC9966"/>
      </bottom>
      <diagonal/>
    </border>
    <border>
      <left style="hair">
        <color rgb="FFCC9966"/>
      </left>
      <right/>
      <top style="hair">
        <color rgb="FFCC9966"/>
      </top>
      <bottom/>
      <diagonal/>
    </border>
    <border>
      <left style="hair">
        <color rgb="FFCC9966"/>
      </left>
      <right/>
      <top style="hair">
        <color rgb="FFCC9966"/>
      </top>
      <bottom style="hair">
        <color rgb="FFCC9966"/>
      </bottom>
      <diagonal/>
    </border>
    <border>
      <left/>
      <right style="hair">
        <color rgb="FFCC9966"/>
      </right>
      <top style="hair">
        <color rgb="FFCC9966"/>
      </top>
      <bottom style="hair">
        <color rgb="FFCC9966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rgb="FFCC9966"/>
      </left>
      <right style="thin">
        <color rgb="FFCC9966"/>
      </right>
      <top style="thin">
        <color rgb="FFCC9966"/>
      </top>
      <bottom style="thin">
        <color rgb="FFCC9966"/>
      </bottom>
      <diagonal/>
    </border>
    <border>
      <left style="hair">
        <color rgb="FFCC9966"/>
      </left>
      <right/>
      <top/>
      <bottom style="hair">
        <color rgb="FFCC9966"/>
      </bottom>
      <diagonal/>
    </border>
    <border>
      <left style="hair">
        <color rgb="FFCC9966"/>
      </left>
      <right style="hair">
        <color rgb="FFCC9966"/>
      </right>
      <top/>
      <bottom style="hair">
        <color rgb="FFCC9966"/>
      </bottom>
      <diagonal/>
    </border>
    <border>
      <left style="thin">
        <color rgb="FFCC9966"/>
      </left>
      <right/>
      <top style="thin">
        <color rgb="FFCC9966"/>
      </top>
      <bottom style="thin">
        <color rgb="FFCC9966"/>
      </bottom>
      <diagonal/>
    </border>
    <border>
      <left style="thin">
        <color rgb="FFCC9966"/>
      </left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</borders>
  <cellStyleXfs count="4">
    <xf numFmtId="0" fontId="0" fillId="0" borderId="0">
      <alignment vertical="center"/>
    </xf>
    <xf numFmtId="0" fontId="13" fillId="0" borderId="0" applyBorder="0" applyProtection="0"/>
    <xf numFmtId="0" fontId="13" fillId="0" borderId="0" applyBorder="0" applyProtection="0">
      <alignment vertical="center"/>
    </xf>
    <xf numFmtId="0" fontId="1" fillId="0" borderId="0" applyBorder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7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8" fillId="2" borderId="5" xfId="3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6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horizontal="center" vertical="center" wrapText="1"/>
    </xf>
    <xf numFmtId="176" fontId="17" fillId="3" borderId="6" xfId="3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6" xfId="3" applyFont="1" applyBorder="1">
      <alignment vertical="center"/>
    </xf>
    <xf numFmtId="0" fontId="12" fillId="0" borderId="6" xfId="3" applyFont="1" applyBorder="1" applyAlignment="1">
      <alignment horizontal="center" vertical="center"/>
    </xf>
    <xf numFmtId="0" fontId="17" fillId="3" borderId="6" xfId="3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7" fillId="3" borderId="6" xfId="3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0" fillId="0" borderId="7" xfId="0" applyFont="1" applyBorder="1">
      <alignment vertical="center"/>
    </xf>
    <xf numFmtId="0" fontId="21" fillId="2" borderId="7" xfId="3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22" fillId="0" borderId="7" xfId="3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  <xf numFmtId="3" fontId="8" fillId="2" borderId="9" xfId="3" applyNumberFormat="1" applyFont="1" applyFill="1" applyBorder="1" applyAlignment="1">
      <alignment horizontal="center" vertical="center" wrapText="1"/>
    </xf>
    <xf numFmtId="3" fontId="8" fillId="2" borderId="7" xfId="3" applyNumberFormat="1" applyFont="1" applyFill="1" applyBorder="1" applyAlignment="1">
      <alignment horizontal="center" vertical="center" wrapText="1"/>
    </xf>
    <xf numFmtId="3" fontId="8" fillId="2" borderId="10" xfId="3" applyNumberFormat="1" applyFont="1" applyFill="1" applyBorder="1" applyAlignment="1">
      <alignment horizontal="center" vertical="center" wrapText="1"/>
    </xf>
    <xf numFmtId="3" fontId="8" fillId="2" borderId="8" xfId="3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3" fontId="24" fillId="2" borderId="10" xfId="3" applyNumberFormat="1" applyFont="1" applyFill="1" applyBorder="1" applyAlignment="1">
      <alignment horizontal="center" vertical="center" wrapText="1"/>
    </xf>
    <xf numFmtId="3" fontId="24" fillId="2" borderId="7" xfId="3" applyNumberFormat="1" applyFont="1" applyFill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</cellXfs>
  <cellStyles count="4">
    <cellStyle name="一般" xfId="0" builtinId="0"/>
    <cellStyle name="一般 2" xfId="1"/>
    <cellStyle name="一般 2 2" xfId="2"/>
    <cellStyle name="超連結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CC996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a100.chihlee.edu.tw/var/file/2/1002/img/802/782377622.pdf" TargetMode="External"/><Relationship Id="rId13" Type="http://schemas.openxmlformats.org/officeDocument/2006/relationships/hyperlink" Target="https://aa100.chihlee.edu.tw/var/file/2/1002/img/802/790422887.pdf" TargetMode="External"/><Relationship Id="rId18" Type="http://schemas.openxmlformats.org/officeDocument/2006/relationships/hyperlink" Target="https://aa100.chihlee.edu.tw/var/file/2/1002/img/802/678042382.pdf" TargetMode="External"/><Relationship Id="rId3" Type="http://schemas.openxmlformats.org/officeDocument/2006/relationships/hyperlink" Target="https://aa100.chihlee.edu.tw/var/file/2/1002/img/3.pdf" TargetMode="External"/><Relationship Id="rId21" Type="http://schemas.openxmlformats.org/officeDocument/2006/relationships/hyperlink" Target="https://aa100.chihlee.edu.tw/var/file/2/1002/img/802/511708315.pdf" TargetMode="External"/><Relationship Id="rId7" Type="http://schemas.openxmlformats.org/officeDocument/2006/relationships/hyperlink" Target="https://aa100.chihlee.edu.tw/var/file/2/1002/img/801/586600814.pdf" TargetMode="External"/><Relationship Id="rId12" Type="http://schemas.openxmlformats.org/officeDocument/2006/relationships/hyperlink" Target="https://aa100.chihlee.edu.tw/var/file/2/1002/img/802/451389522.pdf" TargetMode="External"/><Relationship Id="rId17" Type="http://schemas.openxmlformats.org/officeDocument/2006/relationships/hyperlink" Target="https://aa100.chihlee.edu.tw/var/file/2/1002/img/802/71702091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aa100.chihlee.edu.tw/var/file/2/1002/img/802/338172005.pdf" TargetMode="External"/><Relationship Id="rId16" Type="http://schemas.openxmlformats.org/officeDocument/2006/relationships/hyperlink" Target="https://aa100.chihlee.edu.tw/var/file/2/1002/img/802/678503189.pdf" TargetMode="External"/><Relationship Id="rId20" Type="http://schemas.openxmlformats.org/officeDocument/2006/relationships/hyperlink" Target="https://aa100.chihlee.edu.tw/var/file/2/1002/img/802/717957666.pdf" TargetMode="External"/><Relationship Id="rId1" Type="http://schemas.openxmlformats.org/officeDocument/2006/relationships/hyperlink" Target="https://aa100.chihlee.edu.tw/var/file/2/1002/img/802/515861978.pdf" TargetMode="External"/><Relationship Id="rId6" Type="http://schemas.openxmlformats.org/officeDocument/2006/relationships/hyperlink" Target="https://aa100.chihlee.edu.tw/var/file/2/1002/img/801/424681682.pdf" TargetMode="External"/><Relationship Id="rId11" Type="http://schemas.openxmlformats.org/officeDocument/2006/relationships/hyperlink" Target="https://aa100.chihlee.edu.tw/var/file/2/1002/img/802/263445735.pdf" TargetMode="External"/><Relationship Id="rId24" Type="http://schemas.openxmlformats.org/officeDocument/2006/relationships/hyperlink" Target="https://aa100.chihlee.edu.tw/var/file/2/1002/img/802/319124294.pdf" TargetMode="External"/><Relationship Id="rId5" Type="http://schemas.openxmlformats.org/officeDocument/2006/relationships/hyperlink" Target="https://aa100.chihlee.edu.tw/var/file/2/1002/img/802/329265981.pdf" TargetMode="External"/><Relationship Id="rId15" Type="http://schemas.openxmlformats.org/officeDocument/2006/relationships/hyperlink" Target="https://aa100.chihlee.edu.tw/var/file/2/1002/img/802/208844556.pdf" TargetMode="External"/><Relationship Id="rId23" Type="http://schemas.openxmlformats.org/officeDocument/2006/relationships/hyperlink" Target="https://aa100.chihlee.edu.tw/var/file/2/1002/img/802/461973420.pdf" TargetMode="External"/><Relationship Id="rId10" Type="http://schemas.openxmlformats.org/officeDocument/2006/relationships/hyperlink" Target="https://aa100.chihlee.edu.tw/var/file/2/1002/img/459194512.pdf" TargetMode="External"/><Relationship Id="rId19" Type="http://schemas.openxmlformats.org/officeDocument/2006/relationships/hyperlink" Target="https://aa100.chihlee.edu.tw/var/file/2/1002/img/802/166041559.pdf" TargetMode="External"/><Relationship Id="rId4" Type="http://schemas.openxmlformats.org/officeDocument/2006/relationships/hyperlink" Target="https://aa100.chihlee.edu.tw/var/file/2/1002/img/4.pdf" TargetMode="External"/><Relationship Id="rId9" Type="http://schemas.openxmlformats.org/officeDocument/2006/relationships/hyperlink" Target="https://aa100.chihlee.edu.tw/var/file/2/1002/img/802/784253271.pdf" TargetMode="External"/><Relationship Id="rId14" Type="http://schemas.openxmlformats.org/officeDocument/2006/relationships/hyperlink" Target="https://aa100.chihlee.edu.tw/var/file/2/1002/img/802/917798681.pdf" TargetMode="External"/><Relationship Id="rId22" Type="http://schemas.openxmlformats.org/officeDocument/2006/relationships/hyperlink" Target="https://aa100.chihlee.edu.tw/var/file/2/1002/img/802/6355256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21"/>
  <sheetViews>
    <sheetView tabSelected="1" zoomScale="80" zoomScaleNormal="80" workbookViewId="0">
      <selection activeCell="E13" sqref="E13"/>
    </sheetView>
  </sheetViews>
  <sheetFormatPr defaultRowHeight="16.5" x14ac:dyDescent="0.25"/>
  <cols>
    <col min="1" max="1" width="8.625" style="1" customWidth="1"/>
    <col min="2" max="2" width="38.25" style="1" bestFit="1" customWidth="1"/>
    <col min="3" max="3" width="17.125" style="1" customWidth="1"/>
    <col min="4" max="4" width="13.5" style="1" customWidth="1"/>
    <col min="5" max="5" width="23.875" style="1" customWidth="1"/>
    <col min="6" max="6" width="13.5" style="1" customWidth="1"/>
    <col min="7" max="7" width="12.75" style="2" customWidth="1"/>
    <col min="8" max="8" width="15.25" style="1" customWidth="1"/>
    <col min="9" max="9" width="13.875" style="1" customWidth="1"/>
    <col min="10" max="10" width="6.875" style="1" bestFit="1" customWidth="1"/>
    <col min="11" max="11" width="8.75" style="1" customWidth="1"/>
    <col min="12" max="12" width="12" style="1" customWidth="1"/>
    <col min="13" max="13" width="12.125" style="1" customWidth="1"/>
    <col min="14" max="19" width="9.625" style="1" customWidth="1"/>
    <col min="20" max="20" width="33.375" style="2" customWidth="1"/>
    <col min="21" max="21" width="46.5" style="2" customWidth="1"/>
    <col min="22" max="22" width="21.25" style="2" customWidth="1"/>
    <col min="23" max="1027" width="9.625" style="1" customWidth="1"/>
  </cols>
  <sheetData>
    <row r="1" spans="1:22" ht="29.1" customHeight="1" x14ac:dyDescent="0.25">
      <c r="A1" s="75" t="s">
        <v>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44"/>
      <c r="O1" s="44"/>
      <c r="P1" s="44"/>
      <c r="Q1" s="44"/>
      <c r="R1" s="44"/>
      <c r="S1" s="44"/>
      <c r="T1" s="44"/>
      <c r="U1" s="44"/>
      <c r="V1" s="44"/>
    </row>
    <row r="2" spans="1:22" ht="29.1" customHeight="1" x14ac:dyDescent="0.25">
      <c r="A2" s="70" t="s">
        <v>0</v>
      </c>
      <c r="B2" s="70" t="s">
        <v>1</v>
      </c>
      <c r="C2" s="70" t="s">
        <v>2</v>
      </c>
      <c r="D2" s="77" t="s">
        <v>85</v>
      </c>
      <c r="E2" s="73"/>
      <c r="F2" s="73" t="s">
        <v>124</v>
      </c>
      <c r="G2" s="70" t="s">
        <v>3</v>
      </c>
      <c r="H2" s="79" t="s">
        <v>86</v>
      </c>
      <c r="I2" s="70" t="s">
        <v>4</v>
      </c>
      <c r="J2" s="80" t="s">
        <v>5</v>
      </c>
      <c r="K2" s="79" t="s">
        <v>87</v>
      </c>
      <c r="L2" s="79" t="s">
        <v>88</v>
      </c>
      <c r="M2" s="70" t="s">
        <v>6</v>
      </c>
      <c r="N2" s="70" t="s">
        <v>90</v>
      </c>
      <c r="O2" s="70"/>
      <c r="P2" s="70"/>
      <c r="Q2" s="70"/>
      <c r="R2" s="70"/>
      <c r="S2" s="70"/>
      <c r="T2" s="71" t="s">
        <v>7</v>
      </c>
      <c r="U2" s="71" t="s">
        <v>8</v>
      </c>
      <c r="V2" s="71" t="s">
        <v>9</v>
      </c>
    </row>
    <row r="3" spans="1:22" ht="29.1" customHeight="1" x14ac:dyDescent="0.25">
      <c r="A3" s="70"/>
      <c r="B3" s="70"/>
      <c r="C3" s="70"/>
      <c r="D3" s="78"/>
      <c r="E3" s="74"/>
      <c r="F3" s="74"/>
      <c r="G3" s="70"/>
      <c r="H3" s="70"/>
      <c r="I3" s="70"/>
      <c r="J3" s="70"/>
      <c r="K3" s="70"/>
      <c r="L3" s="70"/>
      <c r="M3" s="70"/>
      <c r="N3" s="45" t="s">
        <v>10</v>
      </c>
      <c r="O3" s="46" t="s">
        <v>11</v>
      </c>
      <c r="P3" s="46" t="s">
        <v>12</v>
      </c>
      <c r="Q3" s="46" t="s">
        <v>11</v>
      </c>
      <c r="R3" s="46" t="s">
        <v>12</v>
      </c>
      <c r="S3" s="46" t="s">
        <v>11</v>
      </c>
      <c r="T3" s="71"/>
      <c r="U3" s="71"/>
      <c r="V3" s="71"/>
    </row>
    <row r="4" spans="1:22" ht="29.1" customHeight="1" x14ac:dyDescent="0.25">
      <c r="A4" s="26">
        <v>1</v>
      </c>
      <c r="B4" s="27" t="s">
        <v>13</v>
      </c>
      <c r="C4" s="28" t="s">
        <v>14</v>
      </c>
      <c r="D4" s="29">
        <v>15440</v>
      </c>
      <c r="E4" s="67" t="s">
        <v>123</v>
      </c>
      <c r="F4" s="68" t="s">
        <v>127</v>
      </c>
      <c r="G4" s="30" t="s">
        <v>75</v>
      </c>
      <c r="H4" s="31" t="s">
        <v>15</v>
      </c>
      <c r="I4" s="31">
        <v>41</v>
      </c>
      <c r="J4" s="31">
        <v>6</v>
      </c>
      <c r="K4" s="31">
        <v>2</v>
      </c>
      <c r="L4" s="31">
        <v>4</v>
      </c>
      <c r="M4" s="31">
        <v>2</v>
      </c>
      <c r="N4" s="47" t="s">
        <v>16</v>
      </c>
      <c r="O4" s="31">
        <v>1</v>
      </c>
      <c r="P4" s="47" t="s">
        <v>17</v>
      </c>
      <c r="Q4" s="31">
        <v>1</v>
      </c>
      <c r="R4" s="36"/>
      <c r="S4" s="31"/>
      <c r="T4" s="51" t="s">
        <v>18</v>
      </c>
      <c r="U4" s="47" t="s">
        <v>19</v>
      </c>
      <c r="V4" s="48"/>
    </row>
    <row r="5" spans="1:22" ht="29.1" customHeight="1" x14ac:dyDescent="0.25">
      <c r="A5" s="26">
        <v>2</v>
      </c>
      <c r="B5" s="27" t="s">
        <v>20</v>
      </c>
      <c r="C5" s="28" t="s">
        <v>14</v>
      </c>
      <c r="D5" s="29">
        <v>79240</v>
      </c>
      <c r="E5" s="67" t="s">
        <v>123</v>
      </c>
      <c r="F5" s="68" t="s">
        <v>129</v>
      </c>
      <c r="G5" s="30" t="s">
        <v>76</v>
      </c>
      <c r="H5" s="31" t="s">
        <v>21</v>
      </c>
      <c r="I5" s="31">
        <v>56</v>
      </c>
      <c r="J5" s="31">
        <v>6</v>
      </c>
      <c r="K5" s="31">
        <v>2</v>
      </c>
      <c r="L5" s="31">
        <v>3</v>
      </c>
      <c r="M5" s="31">
        <v>3</v>
      </c>
      <c r="N5" s="47" t="s">
        <v>22</v>
      </c>
      <c r="O5" s="31">
        <v>2</v>
      </c>
      <c r="P5" s="47" t="s">
        <v>23</v>
      </c>
      <c r="Q5" s="31">
        <v>1</v>
      </c>
      <c r="R5" s="36"/>
      <c r="S5" s="31"/>
      <c r="T5" s="47" t="s">
        <v>24</v>
      </c>
      <c r="U5" s="47" t="s">
        <v>25</v>
      </c>
      <c r="V5" s="48"/>
    </row>
    <row r="6" spans="1:22" ht="29.1" customHeight="1" x14ac:dyDescent="0.25">
      <c r="A6" s="26">
        <v>3</v>
      </c>
      <c r="B6" s="32" t="s">
        <v>26</v>
      </c>
      <c r="C6" s="33" t="s">
        <v>27</v>
      </c>
      <c r="D6" s="34">
        <v>0</v>
      </c>
      <c r="E6" s="67" t="s">
        <v>123</v>
      </c>
      <c r="F6" s="68" t="s">
        <v>127</v>
      </c>
      <c r="G6" s="30" t="s">
        <v>77</v>
      </c>
      <c r="H6" s="31" t="s">
        <v>15</v>
      </c>
      <c r="I6" s="31">
        <v>55</v>
      </c>
      <c r="J6" s="31">
        <v>6</v>
      </c>
      <c r="K6" s="31">
        <v>3</v>
      </c>
      <c r="L6" s="31">
        <v>3</v>
      </c>
      <c r="M6" s="31">
        <v>3</v>
      </c>
      <c r="N6" s="47" t="s">
        <v>28</v>
      </c>
      <c r="O6" s="31">
        <v>1</v>
      </c>
      <c r="P6" s="47" t="s">
        <v>29</v>
      </c>
      <c r="Q6" s="31">
        <v>1</v>
      </c>
      <c r="R6" s="47" t="s">
        <v>30</v>
      </c>
      <c r="S6" s="31">
        <v>1</v>
      </c>
      <c r="T6" s="47" t="s">
        <v>31</v>
      </c>
      <c r="U6" s="47" t="s">
        <v>32</v>
      </c>
      <c r="V6" s="51" t="s">
        <v>33</v>
      </c>
    </row>
    <row r="7" spans="1:22" ht="29.1" customHeight="1" x14ac:dyDescent="0.25">
      <c r="A7" s="26"/>
      <c r="B7" s="32" t="s">
        <v>26</v>
      </c>
      <c r="C7" s="28" t="s">
        <v>14</v>
      </c>
      <c r="D7" s="29">
        <v>64240</v>
      </c>
      <c r="E7" s="67" t="s">
        <v>123</v>
      </c>
      <c r="F7" s="68" t="s">
        <v>130</v>
      </c>
      <c r="G7" s="30" t="s">
        <v>77</v>
      </c>
      <c r="H7" s="31" t="s">
        <v>34</v>
      </c>
      <c r="I7" s="31">
        <v>44</v>
      </c>
      <c r="J7" s="31">
        <v>6</v>
      </c>
      <c r="K7" s="31">
        <v>3</v>
      </c>
      <c r="L7" s="31">
        <v>3</v>
      </c>
      <c r="M7" s="31">
        <v>3</v>
      </c>
      <c r="N7" s="47" t="s">
        <v>29</v>
      </c>
      <c r="O7" s="31">
        <v>2</v>
      </c>
      <c r="P7" s="47" t="s">
        <v>28</v>
      </c>
      <c r="Q7" s="31">
        <v>1</v>
      </c>
      <c r="R7" s="47"/>
      <c r="S7" s="31"/>
      <c r="T7" s="47" t="s">
        <v>31</v>
      </c>
      <c r="U7" s="47" t="s">
        <v>32</v>
      </c>
      <c r="V7" s="47"/>
    </row>
    <row r="8" spans="1:22" ht="29.1" customHeight="1" x14ac:dyDescent="0.25">
      <c r="A8" s="26">
        <v>4</v>
      </c>
      <c r="B8" s="27" t="s">
        <v>35</v>
      </c>
      <c r="C8" s="28" t="s">
        <v>14</v>
      </c>
      <c r="D8" s="29">
        <v>38955</v>
      </c>
      <c r="E8" s="67" t="s">
        <v>123</v>
      </c>
      <c r="F8" s="68" t="s">
        <v>127</v>
      </c>
      <c r="G8" s="30" t="s">
        <v>78</v>
      </c>
      <c r="H8" s="31" t="s">
        <v>36</v>
      </c>
      <c r="I8" s="31">
        <v>55</v>
      </c>
      <c r="J8" s="31">
        <v>4</v>
      </c>
      <c r="K8" s="31">
        <v>2</v>
      </c>
      <c r="L8" s="31">
        <v>2</v>
      </c>
      <c r="M8" s="31">
        <v>2</v>
      </c>
      <c r="N8" s="47" t="s">
        <v>37</v>
      </c>
      <c r="O8" s="31">
        <v>1</v>
      </c>
      <c r="P8" s="47" t="s">
        <v>38</v>
      </c>
      <c r="Q8" s="31">
        <v>1</v>
      </c>
      <c r="R8" s="26"/>
      <c r="S8" s="31"/>
      <c r="T8" s="47"/>
      <c r="U8" s="47" t="s">
        <v>39</v>
      </c>
      <c r="V8" s="48"/>
    </row>
    <row r="9" spans="1:22" ht="29.1" customHeight="1" x14ac:dyDescent="0.25">
      <c r="A9" s="26">
        <v>5</v>
      </c>
      <c r="B9" s="27" t="s">
        <v>40</v>
      </c>
      <c r="C9" s="33" t="s">
        <v>27</v>
      </c>
      <c r="D9" s="34">
        <v>0</v>
      </c>
      <c r="E9" s="67" t="s">
        <v>123</v>
      </c>
      <c r="F9" s="68" t="s">
        <v>126</v>
      </c>
      <c r="G9" s="30" t="s">
        <v>77</v>
      </c>
      <c r="H9" s="35" t="s">
        <v>41</v>
      </c>
      <c r="I9" s="36">
        <v>40</v>
      </c>
      <c r="J9" s="31">
        <v>6</v>
      </c>
      <c r="K9" s="37" t="s">
        <v>42</v>
      </c>
      <c r="L9" s="31">
        <v>3</v>
      </c>
      <c r="M9" s="31">
        <v>3</v>
      </c>
      <c r="N9" s="47" t="s">
        <v>43</v>
      </c>
      <c r="O9" s="31">
        <v>2</v>
      </c>
      <c r="P9" s="47" t="s">
        <v>44</v>
      </c>
      <c r="Q9" s="31">
        <v>1</v>
      </c>
      <c r="R9" s="47"/>
      <c r="S9" s="31"/>
      <c r="T9" s="47" t="s">
        <v>45</v>
      </c>
      <c r="U9" s="47" t="s">
        <v>46</v>
      </c>
      <c r="V9" s="51" t="s">
        <v>33</v>
      </c>
    </row>
    <row r="10" spans="1:22" ht="29.1" customHeight="1" x14ac:dyDescent="0.25">
      <c r="A10" s="26">
        <v>6</v>
      </c>
      <c r="B10" s="27" t="s">
        <v>47</v>
      </c>
      <c r="C10" s="28" t="s">
        <v>14</v>
      </c>
      <c r="D10" s="29">
        <v>80000</v>
      </c>
      <c r="E10" s="67" t="s">
        <v>123</v>
      </c>
      <c r="F10" s="68" t="s">
        <v>125</v>
      </c>
      <c r="G10" s="38" t="s">
        <v>79</v>
      </c>
      <c r="H10" s="39" t="s">
        <v>48</v>
      </c>
      <c r="I10" s="39">
        <v>86</v>
      </c>
      <c r="J10" s="31">
        <v>4</v>
      </c>
      <c r="K10" s="37" t="s">
        <v>49</v>
      </c>
      <c r="L10" s="31" t="s">
        <v>50</v>
      </c>
      <c r="M10" s="31">
        <v>4</v>
      </c>
      <c r="N10" s="47" t="s">
        <v>51</v>
      </c>
      <c r="O10" s="31">
        <v>4</v>
      </c>
      <c r="P10" s="47"/>
      <c r="Q10" s="31"/>
      <c r="R10" s="47"/>
      <c r="S10" s="31"/>
      <c r="T10" s="51" t="s">
        <v>114</v>
      </c>
      <c r="U10" s="47"/>
      <c r="V10" s="47"/>
    </row>
    <row r="11" spans="1:22" ht="29.1" customHeight="1" x14ac:dyDescent="0.25">
      <c r="A11" s="26">
        <v>7</v>
      </c>
      <c r="B11" s="27" t="s">
        <v>52</v>
      </c>
      <c r="C11" s="28" t="s">
        <v>14</v>
      </c>
      <c r="D11" s="29">
        <v>59892</v>
      </c>
      <c r="E11" s="67" t="s">
        <v>123</v>
      </c>
      <c r="F11" s="68" t="s">
        <v>137</v>
      </c>
      <c r="G11" s="38" t="s">
        <v>80</v>
      </c>
      <c r="H11" s="36">
        <v>601</v>
      </c>
      <c r="I11" s="36">
        <v>60</v>
      </c>
      <c r="J11" s="31">
        <v>6</v>
      </c>
      <c r="K11" s="31">
        <v>2</v>
      </c>
      <c r="L11" s="31">
        <v>3</v>
      </c>
      <c r="M11" s="31">
        <v>3</v>
      </c>
      <c r="N11" s="47" t="s">
        <v>53</v>
      </c>
      <c r="O11" s="31">
        <v>3</v>
      </c>
      <c r="P11" s="48"/>
      <c r="Q11" s="49"/>
      <c r="R11" s="48"/>
      <c r="S11" s="49"/>
      <c r="T11" s="64" t="s">
        <v>117</v>
      </c>
      <c r="U11" s="64" t="s">
        <v>118</v>
      </c>
      <c r="V11" s="47"/>
    </row>
    <row r="12" spans="1:22" ht="29.1" customHeight="1" x14ac:dyDescent="0.25">
      <c r="A12" s="40">
        <v>8</v>
      </c>
      <c r="B12" s="27" t="s">
        <v>54</v>
      </c>
      <c r="C12" s="28" t="s">
        <v>14</v>
      </c>
      <c r="D12" s="29">
        <v>75762</v>
      </c>
      <c r="E12" s="67" t="s">
        <v>123</v>
      </c>
      <c r="F12" s="68" t="s">
        <v>142</v>
      </c>
      <c r="G12" s="30" t="s">
        <v>81</v>
      </c>
      <c r="H12" s="36">
        <v>602</v>
      </c>
      <c r="I12" s="36">
        <v>60</v>
      </c>
      <c r="J12" s="31">
        <v>6</v>
      </c>
      <c r="K12" s="41">
        <v>2</v>
      </c>
      <c r="L12" s="41">
        <v>2</v>
      </c>
      <c r="M12" s="41">
        <v>4</v>
      </c>
      <c r="N12" s="50" t="s">
        <v>55</v>
      </c>
      <c r="O12" s="41">
        <v>4</v>
      </c>
      <c r="P12" s="48"/>
      <c r="Q12" s="49"/>
      <c r="R12" s="48"/>
      <c r="S12" s="49"/>
      <c r="T12" s="64" t="s">
        <v>119</v>
      </c>
      <c r="U12" s="47" t="s">
        <v>56</v>
      </c>
      <c r="V12" s="48"/>
    </row>
    <row r="13" spans="1:22" ht="29.1" customHeight="1" x14ac:dyDescent="0.25">
      <c r="A13" s="40"/>
      <c r="B13" s="27" t="s">
        <v>54</v>
      </c>
      <c r="C13" s="28" t="s">
        <v>14</v>
      </c>
      <c r="D13" s="29">
        <v>80000</v>
      </c>
      <c r="E13" s="87" t="s">
        <v>123</v>
      </c>
      <c r="F13" s="86" t="s">
        <v>143</v>
      </c>
      <c r="G13" s="30" t="s">
        <v>82</v>
      </c>
      <c r="H13" s="36">
        <v>601</v>
      </c>
      <c r="I13" s="36">
        <v>41</v>
      </c>
      <c r="J13" s="31">
        <v>6</v>
      </c>
      <c r="K13" s="41">
        <v>2</v>
      </c>
      <c r="L13" s="41">
        <v>2</v>
      </c>
      <c r="M13" s="41">
        <v>4</v>
      </c>
      <c r="N13" s="50" t="s">
        <v>57</v>
      </c>
      <c r="O13" s="41">
        <v>4</v>
      </c>
      <c r="P13" s="50"/>
      <c r="Q13" s="31"/>
      <c r="R13" s="48"/>
      <c r="S13" s="49"/>
      <c r="T13" s="64" t="s">
        <v>119</v>
      </c>
      <c r="U13" s="47" t="s">
        <v>56</v>
      </c>
      <c r="V13" s="48"/>
    </row>
    <row r="14" spans="1:22" ht="29.1" customHeight="1" x14ac:dyDescent="0.25">
      <c r="A14" s="40">
        <v>9</v>
      </c>
      <c r="B14" s="27" t="s">
        <v>58</v>
      </c>
      <c r="C14" s="28" t="s">
        <v>14</v>
      </c>
      <c r="D14" s="29">
        <v>79940</v>
      </c>
      <c r="E14" s="67" t="s">
        <v>138</v>
      </c>
      <c r="F14" s="68" t="s">
        <v>137</v>
      </c>
      <c r="G14" s="38" t="s">
        <v>83</v>
      </c>
      <c r="H14" s="39">
        <v>502</v>
      </c>
      <c r="I14" s="39">
        <v>43</v>
      </c>
      <c r="J14" s="31">
        <v>6</v>
      </c>
      <c r="K14" s="41">
        <v>2</v>
      </c>
      <c r="L14" s="41">
        <v>3</v>
      </c>
      <c r="M14" s="41">
        <v>3</v>
      </c>
      <c r="N14" s="50" t="s">
        <v>59</v>
      </c>
      <c r="O14" s="41">
        <v>3</v>
      </c>
      <c r="P14" s="48"/>
      <c r="Q14" s="49"/>
      <c r="R14" s="48"/>
      <c r="S14" s="49"/>
      <c r="T14" s="47" t="s">
        <v>60</v>
      </c>
      <c r="U14" s="47" t="s">
        <v>60</v>
      </c>
      <c r="V14" s="48"/>
    </row>
    <row r="15" spans="1:22" ht="29.1" customHeight="1" x14ac:dyDescent="0.25">
      <c r="A15" s="40">
        <v>10</v>
      </c>
      <c r="B15" s="27" t="s">
        <v>61</v>
      </c>
      <c r="C15" s="28" t="s">
        <v>62</v>
      </c>
      <c r="D15" s="42">
        <v>0</v>
      </c>
      <c r="E15" s="67" t="s">
        <v>123</v>
      </c>
      <c r="F15" s="68" t="s">
        <v>137</v>
      </c>
      <c r="G15" s="38" t="s">
        <v>84</v>
      </c>
      <c r="H15" s="41" t="s">
        <v>63</v>
      </c>
      <c r="I15" s="41">
        <v>40</v>
      </c>
      <c r="J15" s="31">
        <v>6</v>
      </c>
      <c r="K15" s="41">
        <v>3</v>
      </c>
      <c r="L15" s="41">
        <v>3</v>
      </c>
      <c r="M15" s="41">
        <v>3</v>
      </c>
      <c r="N15" s="50" t="s">
        <v>64</v>
      </c>
      <c r="O15" s="41">
        <v>3</v>
      </c>
      <c r="P15" s="48"/>
      <c r="Q15" s="49"/>
      <c r="R15" s="48"/>
      <c r="S15" s="49"/>
      <c r="T15" s="47" t="s">
        <v>65</v>
      </c>
      <c r="U15" s="47" t="s">
        <v>65</v>
      </c>
      <c r="V15" s="48"/>
    </row>
    <row r="16" spans="1:22" ht="29.1" customHeight="1" x14ac:dyDescent="0.25">
      <c r="A16" s="40"/>
      <c r="B16" s="27"/>
      <c r="C16" s="28"/>
      <c r="D16" s="29">
        <f>SUM(D4:D15)</f>
        <v>573469</v>
      </c>
      <c r="E16" s="29"/>
      <c r="F16" s="29"/>
      <c r="G16" s="43"/>
      <c r="H16" s="41"/>
      <c r="I16" s="41">
        <f>SUM(I4:I15)</f>
        <v>621</v>
      </c>
      <c r="J16" s="31"/>
      <c r="K16" s="41"/>
      <c r="L16" s="41"/>
      <c r="M16" s="41"/>
      <c r="N16" s="50"/>
      <c r="O16" s="41"/>
      <c r="P16" s="48"/>
      <c r="Q16" s="49"/>
      <c r="R16" s="48"/>
      <c r="S16" s="49"/>
      <c r="T16" s="47"/>
      <c r="U16" s="47"/>
      <c r="V16" s="48"/>
    </row>
    <row r="17" spans="1:22" ht="29.1" customHeight="1" x14ac:dyDescent="0.25">
      <c r="A17" s="14"/>
      <c r="B17" s="15"/>
      <c r="C17" s="16"/>
      <c r="D17" s="16"/>
      <c r="E17" s="16"/>
      <c r="F17" s="16"/>
      <c r="G17" s="17"/>
      <c r="H17" s="18"/>
      <c r="I17" s="18"/>
      <c r="J17" s="19"/>
      <c r="K17" s="18"/>
      <c r="L17" s="18"/>
      <c r="M17" s="18"/>
      <c r="N17" s="20"/>
      <c r="O17" s="18"/>
      <c r="P17" s="21"/>
      <c r="Q17" s="22"/>
      <c r="R17" s="21"/>
      <c r="S17" s="22"/>
      <c r="T17" s="23"/>
      <c r="U17" s="23"/>
    </row>
    <row r="18" spans="1:22" ht="29.1" customHeight="1" x14ac:dyDescent="0.25">
      <c r="A18" s="72" t="s">
        <v>66</v>
      </c>
      <c r="B18" s="72"/>
      <c r="C18" s="24"/>
      <c r="D18" s="24"/>
      <c r="E18" s="24"/>
      <c r="F18" s="24"/>
      <c r="G18" s="10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0"/>
      <c r="U18" s="10"/>
    </row>
    <row r="19" spans="1:22" ht="29.1" customHeight="1" x14ac:dyDescent="0.25">
      <c r="A19" s="3"/>
      <c r="B19" s="4" t="s">
        <v>67</v>
      </c>
      <c r="C19" s="5" t="s">
        <v>14</v>
      </c>
      <c r="D19" s="25"/>
      <c r="E19" s="25"/>
      <c r="F19" s="25"/>
      <c r="G19" s="6" t="s">
        <v>68</v>
      </c>
      <c r="H19" s="11" t="s">
        <v>69</v>
      </c>
      <c r="I19" s="9"/>
      <c r="J19" s="7">
        <v>4</v>
      </c>
      <c r="K19" s="12" t="s">
        <v>70</v>
      </c>
      <c r="L19" s="7" t="s">
        <v>50</v>
      </c>
      <c r="M19" s="7">
        <v>4</v>
      </c>
      <c r="N19" s="8" t="s">
        <v>71</v>
      </c>
      <c r="O19" s="7">
        <v>4</v>
      </c>
      <c r="P19" s="8"/>
      <c r="Q19" s="7"/>
      <c r="R19" s="8"/>
      <c r="S19" s="7"/>
      <c r="T19" s="13"/>
      <c r="U19" s="13" t="s">
        <v>72</v>
      </c>
      <c r="V19" s="8"/>
    </row>
    <row r="20" spans="1:22" ht="29.1" customHeight="1" x14ac:dyDescent="0.25">
      <c r="A20" s="72" t="s">
        <v>73</v>
      </c>
      <c r="B20" s="72"/>
      <c r="C20" s="72"/>
      <c r="D20" s="72"/>
      <c r="E20" s="72"/>
      <c r="F20" s="72"/>
      <c r="G20" s="72"/>
    </row>
    <row r="21" spans="1:22" ht="29.1" customHeight="1" x14ac:dyDescent="0.25">
      <c r="A21" s="72" t="s">
        <v>74</v>
      </c>
      <c r="B21" s="72"/>
      <c r="C21" s="72"/>
      <c r="D21" s="72"/>
      <c r="E21" s="72"/>
      <c r="F21" s="72"/>
      <c r="G21" s="72"/>
    </row>
  </sheetData>
  <mergeCells count="21">
    <mergeCell ref="A20:G20"/>
    <mergeCell ref="A21:G21"/>
    <mergeCell ref="A1:M1"/>
    <mergeCell ref="A2:A3"/>
    <mergeCell ref="B2:B3"/>
    <mergeCell ref="C2:C3"/>
    <mergeCell ref="D2:D3"/>
    <mergeCell ref="G2:G3"/>
    <mergeCell ref="H2:H3"/>
    <mergeCell ref="I2:I3"/>
    <mergeCell ref="J2:J3"/>
    <mergeCell ref="K2:K3"/>
    <mergeCell ref="L2:L3"/>
    <mergeCell ref="M2:M3"/>
    <mergeCell ref="N2:S2"/>
    <mergeCell ref="T2:T3"/>
    <mergeCell ref="U2:U3"/>
    <mergeCell ref="V2:V3"/>
    <mergeCell ref="A18:B18"/>
    <mergeCell ref="E2:E3"/>
    <mergeCell ref="F2:F3"/>
  </mergeCells>
  <phoneticPr fontId="14" type="noConversion"/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E10" r:id="rId13"/>
    <hyperlink ref="E9" r:id="rId14"/>
    <hyperlink ref="E8" r:id="rId15"/>
    <hyperlink ref="E6" r:id="rId16"/>
    <hyperlink ref="E4" r:id="rId17"/>
    <hyperlink ref="E5" r:id="rId18"/>
    <hyperlink ref="E7" r:id="rId19"/>
    <hyperlink ref="E11" r:id="rId20"/>
    <hyperlink ref="E15" r:id="rId21"/>
    <hyperlink ref="E14" r:id="rId22"/>
    <hyperlink ref="E12" r:id="rId23"/>
    <hyperlink ref="E13" r:id="rId24"/>
  </hyperlinks>
  <pageMargins left="0.25" right="0.25" top="0.75" bottom="0.75" header="0.3" footer="0.3"/>
  <pageSetup paperSize="256" scale="44" firstPageNumber="0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E1" workbookViewId="0">
      <selection activeCell="O12" sqref="O12"/>
    </sheetView>
  </sheetViews>
  <sheetFormatPr defaultRowHeight="16.5" x14ac:dyDescent="0.25"/>
  <cols>
    <col min="1" max="1" width="8.625" style="1" customWidth="1"/>
    <col min="2" max="2" width="25.375" style="1" customWidth="1"/>
    <col min="3" max="3" width="17.25" style="1" customWidth="1"/>
    <col min="4" max="4" width="15.375" style="1" customWidth="1"/>
    <col min="5" max="5" width="12.875" style="1" customWidth="1"/>
    <col min="6" max="6" width="12" style="1" customWidth="1"/>
    <col min="7" max="7" width="10.5" style="1" customWidth="1"/>
    <col min="8" max="8" width="10.875" style="1" customWidth="1"/>
    <col min="9" max="9" width="10.375" style="1" customWidth="1"/>
    <col min="10" max="10" width="11.125" style="1" customWidth="1"/>
    <col min="11" max="11" width="16.375" style="1" customWidth="1"/>
    <col min="12" max="12" width="11.25" style="1" customWidth="1"/>
    <col min="13" max="13" width="15.25" style="1" customWidth="1"/>
    <col min="14" max="14" width="13.125" style="1" customWidth="1"/>
    <col min="15" max="15" width="17.5" style="1" customWidth="1"/>
    <col min="16" max="1018" width="9.625" style="1" customWidth="1"/>
    <col min="1019" max="16384" width="9" style="1"/>
  </cols>
  <sheetData>
    <row r="1" spans="1:15" x14ac:dyDescent="0.25">
      <c r="A1" s="81" t="s">
        <v>0</v>
      </c>
      <c r="B1" s="81" t="s">
        <v>1</v>
      </c>
      <c r="C1" s="81" t="s">
        <v>2</v>
      </c>
      <c r="D1" s="81" t="s">
        <v>91</v>
      </c>
      <c r="E1" s="81" t="s">
        <v>92</v>
      </c>
      <c r="F1" s="81" t="s">
        <v>93</v>
      </c>
      <c r="G1" s="81" t="s">
        <v>94</v>
      </c>
      <c r="H1" s="81" t="s">
        <v>95</v>
      </c>
      <c r="I1" s="81" t="s">
        <v>96</v>
      </c>
      <c r="J1" s="81" t="s">
        <v>97</v>
      </c>
      <c r="K1" s="81" t="s">
        <v>98</v>
      </c>
      <c r="L1" s="81" t="s">
        <v>99</v>
      </c>
      <c r="M1" s="81" t="s">
        <v>100</v>
      </c>
      <c r="N1" s="81" t="s">
        <v>101</v>
      </c>
      <c r="O1" s="82" t="s">
        <v>120</v>
      </c>
    </row>
    <row r="2" spans="1:15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19.5" x14ac:dyDescent="0.25">
      <c r="A3" s="53">
        <v>1</v>
      </c>
      <c r="B3" s="54" t="s">
        <v>113</v>
      </c>
      <c r="C3" s="55" t="s">
        <v>14</v>
      </c>
      <c r="D3" s="61"/>
      <c r="E3" s="61">
        <v>13440</v>
      </c>
      <c r="F3" s="61"/>
      <c r="G3" s="61"/>
      <c r="H3" s="61"/>
      <c r="I3" s="61"/>
      <c r="J3" s="61">
        <v>2000</v>
      </c>
      <c r="K3" s="61"/>
      <c r="L3" s="61"/>
      <c r="M3" s="61"/>
      <c r="N3" s="61"/>
      <c r="O3" s="61">
        <f>SUM(D3:N3)</f>
        <v>15440</v>
      </c>
    </row>
    <row r="4" spans="1:15" ht="19.5" x14ac:dyDescent="0.25">
      <c r="A4" s="53">
        <v>2</v>
      </c>
      <c r="B4" s="56" t="s">
        <v>104</v>
      </c>
      <c r="C4" s="55" t="s">
        <v>14</v>
      </c>
      <c r="D4" s="61">
        <v>28800</v>
      </c>
      <c r="E4" s="61"/>
      <c r="F4" s="61">
        <v>4350</v>
      </c>
      <c r="G4" s="61">
        <v>3750</v>
      </c>
      <c r="H4" s="61">
        <v>9120</v>
      </c>
      <c r="I4" s="61">
        <v>13110</v>
      </c>
      <c r="J4" s="61">
        <v>6000</v>
      </c>
      <c r="K4" s="61">
        <v>9120</v>
      </c>
      <c r="L4" s="61">
        <v>3990</v>
      </c>
      <c r="M4" s="61">
        <v>1000</v>
      </c>
      <c r="N4" s="61"/>
      <c r="O4" s="61">
        <f t="shared" ref="O4:O14" si="0">SUM(D4:N4)</f>
        <v>79240</v>
      </c>
    </row>
    <row r="5" spans="1:15" ht="19.5" x14ac:dyDescent="0.25">
      <c r="A5" s="53">
        <v>3</v>
      </c>
      <c r="B5" s="54" t="s">
        <v>105</v>
      </c>
      <c r="C5" s="57" t="s">
        <v>27</v>
      </c>
      <c r="D5" s="61" t="s">
        <v>50</v>
      </c>
      <c r="E5" s="61" t="s">
        <v>50</v>
      </c>
      <c r="F5" s="61" t="s">
        <v>50</v>
      </c>
      <c r="G5" s="61" t="s">
        <v>50</v>
      </c>
      <c r="H5" s="61" t="s">
        <v>50</v>
      </c>
      <c r="I5" s="61" t="s">
        <v>50</v>
      </c>
      <c r="J5" s="61" t="s">
        <v>50</v>
      </c>
      <c r="K5" s="61" t="s">
        <v>50</v>
      </c>
      <c r="L5" s="61" t="s">
        <v>50</v>
      </c>
      <c r="M5" s="61" t="s">
        <v>50</v>
      </c>
      <c r="N5" s="61" t="s">
        <v>50</v>
      </c>
      <c r="O5" s="66" t="s">
        <v>134</v>
      </c>
    </row>
    <row r="6" spans="1:15" ht="19.5" x14ac:dyDescent="0.25">
      <c r="A6" s="53"/>
      <c r="B6" s="54" t="s">
        <v>105</v>
      </c>
      <c r="C6" s="55" t="s">
        <v>14</v>
      </c>
      <c r="D6" s="61">
        <v>28800</v>
      </c>
      <c r="E6" s="61">
        <v>13440</v>
      </c>
      <c r="F6" s="61">
        <v>10000</v>
      </c>
      <c r="G6" s="61"/>
      <c r="H6" s="61"/>
      <c r="I6" s="61"/>
      <c r="J6" s="61">
        <v>12000</v>
      </c>
      <c r="K6" s="61"/>
      <c r="L6" s="61"/>
      <c r="M6" s="61"/>
      <c r="N6" s="61"/>
      <c r="O6" s="61">
        <f t="shared" si="0"/>
        <v>64240</v>
      </c>
    </row>
    <row r="7" spans="1:15" ht="19.5" x14ac:dyDescent="0.25">
      <c r="A7" s="53">
        <v>4</v>
      </c>
      <c r="B7" s="54" t="s">
        <v>106</v>
      </c>
      <c r="C7" s="55" t="s">
        <v>14</v>
      </c>
      <c r="D7" s="61">
        <v>19200</v>
      </c>
      <c r="E7" s="61"/>
      <c r="F7" s="61">
        <v>2500</v>
      </c>
      <c r="G7" s="61">
        <v>1855</v>
      </c>
      <c r="H7" s="61"/>
      <c r="I7" s="61">
        <v>15400</v>
      </c>
      <c r="J7" s="61"/>
      <c r="K7" s="61"/>
      <c r="L7" s="61"/>
      <c r="M7" s="61"/>
      <c r="N7" s="61"/>
      <c r="O7" s="61">
        <f t="shared" si="0"/>
        <v>38955</v>
      </c>
    </row>
    <row r="8" spans="1:15" ht="19.5" x14ac:dyDescent="0.25">
      <c r="A8" s="53">
        <v>5</v>
      </c>
      <c r="B8" s="54" t="s">
        <v>107</v>
      </c>
      <c r="C8" s="57" t="s">
        <v>27</v>
      </c>
      <c r="D8" s="61" t="s">
        <v>50</v>
      </c>
      <c r="E8" s="61" t="s">
        <v>50</v>
      </c>
      <c r="F8" s="61" t="s">
        <v>50</v>
      </c>
      <c r="G8" s="61" t="s">
        <v>50</v>
      </c>
      <c r="H8" s="61" t="s">
        <v>50</v>
      </c>
      <c r="I8" s="61" t="s">
        <v>50</v>
      </c>
      <c r="J8" s="61" t="s">
        <v>50</v>
      </c>
      <c r="K8" s="61" t="s">
        <v>50</v>
      </c>
      <c r="L8" s="61" t="s">
        <v>50</v>
      </c>
      <c r="M8" s="61" t="s">
        <v>50</v>
      </c>
      <c r="N8" s="61" t="s">
        <v>50</v>
      </c>
      <c r="O8" s="66" t="s">
        <v>135</v>
      </c>
    </row>
    <row r="9" spans="1:15" ht="19.5" x14ac:dyDescent="0.25">
      <c r="A9" s="53">
        <v>6</v>
      </c>
      <c r="B9" s="54" t="s">
        <v>108</v>
      </c>
      <c r="C9" s="55" t="s">
        <v>14</v>
      </c>
      <c r="D9" s="61">
        <v>38400</v>
      </c>
      <c r="E9" s="61">
        <v>13440</v>
      </c>
      <c r="F9" s="61">
        <v>5000</v>
      </c>
      <c r="G9" s="61">
        <v>3000</v>
      </c>
      <c r="H9" s="61"/>
      <c r="I9" s="61">
        <v>4160</v>
      </c>
      <c r="J9" s="61">
        <v>16000</v>
      </c>
      <c r="K9" s="61"/>
      <c r="L9" s="61"/>
      <c r="M9" s="61"/>
      <c r="N9" s="61"/>
      <c r="O9" s="61">
        <f t="shared" si="0"/>
        <v>80000</v>
      </c>
    </row>
    <row r="10" spans="1:15" ht="19.5" x14ac:dyDescent="0.25">
      <c r="A10" s="53">
        <v>7</v>
      </c>
      <c r="B10" s="54" t="s">
        <v>109</v>
      </c>
      <c r="C10" s="55" t="s">
        <v>14</v>
      </c>
      <c r="D10" s="61">
        <v>28800</v>
      </c>
      <c r="E10" s="61">
        <v>13440</v>
      </c>
      <c r="F10" s="61">
        <v>2800</v>
      </c>
      <c r="G10" s="61">
        <v>2852</v>
      </c>
      <c r="H10" s="61"/>
      <c r="I10" s="61">
        <v>9000</v>
      </c>
      <c r="J10" s="61">
        <v>3000</v>
      </c>
      <c r="K10" s="61"/>
      <c r="L10" s="61"/>
      <c r="M10" s="61"/>
      <c r="N10" s="61"/>
      <c r="O10" s="61">
        <f t="shared" si="0"/>
        <v>59892</v>
      </c>
    </row>
    <row r="11" spans="1:15" ht="19.5" x14ac:dyDescent="0.25">
      <c r="A11" s="58">
        <v>8</v>
      </c>
      <c r="B11" s="54" t="s">
        <v>110</v>
      </c>
      <c r="C11" s="55" t="s">
        <v>14</v>
      </c>
      <c r="D11" s="61">
        <v>38400</v>
      </c>
      <c r="E11" s="61">
        <v>9912</v>
      </c>
      <c r="F11" s="61">
        <v>1000</v>
      </c>
      <c r="G11" s="61">
        <v>2000</v>
      </c>
      <c r="H11" s="61"/>
      <c r="I11" s="61">
        <v>24360</v>
      </c>
      <c r="J11" s="61"/>
      <c r="K11" s="61"/>
      <c r="L11" s="61"/>
      <c r="M11" s="61"/>
      <c r="N11" s="61"/>
      <c r="O11" s="61">
        <f t="shared" si="0"/>
        <v>75672</v>
      </c>
    </row>
    <row r="12" spans="1:15" ht="19.5" x14ac:dyDescent="0.25">
      <c r="A12" s="58"/>
      <c r="B12" s="54" t="s">
        <v>110</v>
      </c>
      <c r="C12" s="55" t="s">
        <v>14</v>
      </c>
      <c r="D12" s="61">
        <v>38400</v>
      </c>
      <c r="E12" s="61"/>
      <c r="F12" s="61">
        <v>8400</v>
      </c>
      <c r="G12" s="61">
        <v>3200</v>
      </c>
      <c r="H12" s="61"/>
      <c r="I12" s="61">
        <v>20000</v>
      </c>
      <c r="J12" s="61">
        <v>10000</v>
      </c>
      <c r="K12" s="61"/>
      <c r="L12" s="61"/>
      <c r="M12" s="61"/>
      <c r="N12" s="61"/>
      <c r="O12" s="61">
        <f t="shared" si="0"/>
        <v>80000</v>
      </c>
    </row>
    <row r="13" spans="1:15" ht="19.5" x14ac:dyDescent="0.25">
      <c r="A13" s="58">
        <v>9</v>
      </c>
      <c r="B13" s="54" t="s">
        <v>112</v>
      </c>
      <c r="C13" s="55" t="s">
        <v>14</v>
      </c>
      <c r="D13" s="61">
        <v>28800</v>
      </c>
      <c r="E13" s="61">
        <v>13440</v>
      </c>
      <c r="F13" s="61">
        <v>10000</v>
      </c>
      <c r="G13" s="61">
        <v>3700</v>
      </c>
      <c r="H13" s="61"/>
      <c r="I13" s="61">
        <v>18000</v>
      </c>
      <c r="J13" s="61">
        <v>6000</v>
      </c>
      <c r="K13" s="61"/>
      <c r="L13" s="61"/>
      <c r="M13" s="61"/>
      <c r="N13" s="61"/>
      <c r="O13" s="61">
        <f t="shared" si="0"/>
        <v>79940</v>
      </c>
    </row>
    <row r="14" spans="1:15" ht="19.5" x14ac:dyDescent="0.25">
      <c r="A14" s="58">
        <v>10</v>
      </c>
      <c r="B14" s="56" t="s">
        <v>102</v>
      </c>
      <c r="C14" s="59" t="s">
        <v>62</v>
      </c>
      <c r="D14" s="61" t="s">
        <v>50</v>
      </c>
      <c r="E14" s="61" t="s">
        <v>50</v>
      </c>
      <c r="F14" s="61" t="s">
        <v>50</v>
      </c>
      <c r="G14" s="61" t="s">
        <v>50</v>
      </c>
      <c r="H14" s="61" t="s">
        <v>50</v>
      </c>
      <c r="I14" s="61" t="s">
        <v>50</v>
      </c>
      <c r="J14" s="61" t="s">
        <v>50</v>
      </c>
      <c r="K14" s="61" t="s">
        <v>50</v>
      </c>
      <c r="L14" s="61" t="s">
        <v>50</v>
      </c>
      <c r="M14" s="61" t="s">
        <v>50</v>
      </c>
      <c r="N14" s="61" t="s">
        <v>50</v>
      </c>
      <c r="O14" s="61">
        <f t="shared" si="0"/>
        <v>0</v>
      </c>
    </row>
    <row r="15" spans="1:15" ht="19.5" x14ac:dyDescent="0.25">
      <c r="A15" s="52"/>
      <c r="B15" s="15"/>
      <c r="C15" s="16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>
        <f>SUM(O3:O14)</f>
        <v>573379</v>
      </c>
    </row>
  </sheetData>
  <mergeCells count="15">
    <mergeCell ref="M1:M2"/>
    <mergeCell ref="N1:N2"/>
    <mergeCell ref="O1:O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G1" zoomScaleNormal="100" workbookViewId="0">
      <selection activeCell="R17" sqref="R17"/>
    </sheetView>
  </sheetViews>
  <sheetFormatPr defaultRowHeight="16.5" x14ac:dyDescent="0.25"/>
  <cols>
    <col min="1" max="1" width="8.625" style="1" customWidth="1"/>
    <col min="2" max="2" width="25.375" style="1" customWidth="1"/>
    <col min="3" max="4" width="17.25" style="1" customWidth="1"/>
    <col min="5" max="5" width="15.375" style="1" customWidth="1"/>
    <col min="6" max="6" width="12.875" style="1" customWidth="1"/>
    <col min="7" max="7" width="12" style="1" customWidth="1"/>
    <col min="8" max="8" width="10.5" style="1" customWidth="1"/>
    <col min="9" max="9" width="10.875" style="1" customWidth="1"/>
    <col min="10" max="10" width="10.375" style="1" customWidth="1"/>
    <col min="11" max="11" width="11.125" style="1" customWidth="1"/>
    <col min="12" max="12" width="16.375" style="1" customWidth="1"/>
    <col min="13" max="13" width="11.25" style="1" customWidth="1"/>
    <col min="14" max="14" width="15.25" style="1" customWidth="1"/>
    <col min="15" max="15" width="13.125" style="1" customWidth="1"/>
    <col min="16" max="16" width="17.5" style="1" customWidth="1"/>
    <col min="17" max="17" width="9.625" style="1" customWidth="1"/>
    <col min="18" max="18" width="17.25" style="1" customWidth="1"/>
    <col min="19" max="19" width="11.25" style="1" customWidth="1"/>
    <col min="20" max="1019" width="9.625" style="1" customWidth="1"/>
    <col min="1020" max="16384" width="9" style="1"/>
  </cols>
  <sheetData>
    <row r="1" spans="1:19" ht="19.5" customHeight="1" x14ac:dyDescent="0.25">
      <c r="A1" s="81" t="s">
        <v>0</v>
      </c>
      <c r="B1" s="81" t="s">
        <v>1</v>
      </c>
      <c r="C1" s="81" t="s">
        <v>2</v>
      </c>
      <c r="D1" s="82" t="s">
        <v>115</v>
      </c>
      <c r="E1" s="81" t="s">
        <v>91</v>
      </c>
      <c r="F1" s="81" t="s">
        <v>92</v>
      </c>
      <c r="G1" s="81" t="s">
        <v>93</v>
      </c>
      <c r="H1" s="81" t="s">
        <v>94</v>
      </c>
      <c r="I1" s="81" t="s">
        <v>95</v>
      </c>
      <c r="J1" s="81" t="s">
        <v>96</v>
      </c>
      <c r="K1" s="81" t="s">
        <v>97</v>
      </c>
      <c r="L1" s="81" t="s">
        <v>98</v>
      </c>
      <c r="M1" s="81" t="s">
        <v>99</v>
      </c>
      <c r="N1" s="81" t="s">
        <v>100</v>
      </c>
      <c r="O1" s="81" t="s">
        <v>101</v>
      </c>
      <c r="P1" s="84" t="s">
        <v>103</v>
      </c>
      <c r="Q1" s="82" t="s">
        <v>116</v>
      </c>
      <c r="R1" s="83"/>
    </row>
    <row r="2" spans="1:19" ht="19.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5"/>
      <c r="Q2" s="81"/>
      <c r="R2" s="83"/>
    </row>
    <row r="3" spans="1:19" ht="19.5" x14ac:dyDescent="0.25">
      <c r="A3" s="53">
        <v>1</v>
      </c>
      <c r="B3" s="54" t="s">
        <v>113</v>
      </c>
      <c r="C3" s="55" t="s">
        <v>14</v>
      </c>
      <c r="D3" s="61">
        <v>15440</v>
      </c>
      <c r="E3" s="61"/>
      <c r="F3" s="61">
        <v>13440</v>
      </c>
      <c r="G3" s="61"/>
      <c r="H3" s="61"/>
      <c r="I3" s="61"/>
      <c r="J3" s="61"/>
      <c r="K3" s="61"/>
      <c r="L3" s="61"/>
      <c r="M3" s="61"/>
      <c r="N3" s="61"/>
      <c r="O3" s="61"/>
      <c r="P3" s="62">
        <f>SUM(E3:O3)</f>
        <v>13440</v>
      </c>
      <c r="Q3" s="61">
        <f>D3-P3</f>
        <v>2000</v>
      </c>
      <c r="R3" s="69" t="s">
        <v>128</v>
      </c>
    </row>
    <row r="4" spans="1:19" ht="19.5" x14ac:dyDescent="0.25">
      <c r="A4" s="53">
        <v>2</v>
      </c>
      <c r="B4" s="56" t="s">
        <v>104</v>
      </c>
      <c r="C4" s="55" t="s">
        <v>14</v>
      </c>
      <c r="D4" s="61">
        <v>79240</v>
      </c>
      <c r="E4" s="61">
        <v>28800</v>
      </c>
      <c r="F4" s="61"/>
      <c r="G4" s="61">
        <v>4350</v>
      </c>
      <c r="H4" s="61">
        <v>1624</v>
      </c>
      <c r="I4" s="61">
        <v>5440</v>
      </c>
      <c r="J4" s="61">
        <v>27863</v>
      </c>
      <c r="K4" s="61">
        <v>6000</v>
      </c>
      <c r="L4" s="61">
        <v>2520</v>
      </c>
      <c r="M4" s="61">
        <v>1643</v>
      </c>
      <c r="N4" s="61">
        <v>1115</v>
      </c>
      <c r="O4" s="61"/>
      <c r="P4" s="62">
        <f t="shared" ref="P4:P14" si="0">SUM(E4:O4)</f>
        <v>79355</v>
      </c>
      <c r="Q4" s="61">
        <f>D4-P4</f>
        <v>-115</v>
      </c>
      <c r="R4" s="69" t="s">
        <v>131</v>
      </c>
    </row>
    <row r="5" spans="1:19" ht="19.5" x14ac:dyDescent="0.25">
      <c r="A5" s="53">
        <v>3</v>
      </c>
      <c r="B5" s="54" t="s">
        <v>105</v>
      </c>
      <c r="C5" s="57" t="s">
        <v>27</v>
      </c>
      <c r="D5" s="61" t="s">
        <v>132</v>
      </c>
      <c r="E5" s="61" t="s">
        <v>50</v>
      </c>
      <c r="F5" s="61" t="s">
        <v>50</v>
      </c>
      <c r="G5" s="61" t="s">
        <v>50</v>
      </c>
      <c r="H5" s="61" t="s">
        <v>50</v>
      </c>
      <c r="I5" s="61" t="s">
        <v>50</v>
      </c>
      <c r="J5" s="61" t="s">
        <v>50</v>
      </c>
      <c r="K5" s="61" t="s">
        <v>50</v>
      </c>
      <c r="L5" s="61" t="s">
        <v>50</v>
      </c>
      <c r="M5" s="61" t="s">
        <v>50</v>
      </c>
      <c r="N5" s="61" t="s">
        <v>50</v>
      </c>
      <c r="O5" s="61" t="s">
        <v>50</v>
      </c>
      <c r="P5" s="65" t="s">
        <v>133</v>
      </c>
      <c r="Q5" s="66" t="s">
        <v>133</v>
      </c>
      <c r="R5" s="56"/>
    </row>
    <row r="6" spans="1:19" ht="19.5" x14ac:dyDescent="0.25">
      <c r="A6" s="53"/>
      <c r="B6" s="54" t="s">
        <v>105</v>
      </c>
      <c r="C6" s="55" t="s">
        <v>14</v>
      </c>
      <c r="D6" s="61">
        <v>64240</v>
      </c>
      <c r="E6" s="61">
        <v>28800</v>
      </c>
      <c r="F6" s="61">
        <v>13440</v>
      </c>
      <c r="G6" s="61">
        <v>10000</v>
      </c>
      <c r="H6" s="61"/>
      <c r="I6" s="61"/>
      <c r="J6" s="61"/>
      <c r="K6" s="61">
        <v>12000</v>
      </c>
      <c r="L6" s="61"/>
      <c r="M6" s="61"/>
      <c r="N6" s="61"/>
      <c r="O6" s="61"/>
      <c r="P6" s="62">
        <f t="shared" si="0"/>
        <v>64240</v>
      </c>
      <c r="Q6" s="61">
        <f t="shared" ref="Q6" si="1">D6-P6</f>
        <v>0</v>
      </c>
      <c r="R6" s="56"/>
    </row>
    <row r="7" spans="1:19" ht="19.5" x14ac:dyDescent="0.25">
      <c r="A7" s="53">
        <v>4</v>
      </c>
      <c r="B7" s="54" t="s">
        <v>106</v>
      </c>
      <c r="C7" s="55" t="s">
        <v>14</v>
      </c>
      <c r="D7" s="61">
        <v>38955</v>
      </c>
      <c r="E7" s="61">
        <v>19200</v>
      </c>
      <c r="F7" s="61"/>
      <c r="G7" s="61">
        <v>1997</v>
      </c>
      <c r="H7" s="61">
        <v>1855</v>
      </c>
      <c r="I7" s="61"/>
      <c r="J7" s="61">
        <v>14322</v>
      </c>
      <c r="K7" s="61"/>
      <c r="L7" s="61"/>
      <c r="M7" s="61"/>
      <c r="N7" s="61"/>
      <c r="O7" s="61"/>
      <c r="P7" s="62">
        <f t="shared" si="0"/>
        <v>37374</v>
      </c>
      <c r="Q7" s="61">
        <f>D7-P7</f>
        <v>1581</v>
      </c>
      <c r="R7" s="69" t="s">
        <v>128</v>
      </c>
    </row>
    <row r="8" spans="1:19" ht="19.5" x14ac:dyDescent="0.25">
      <c r="A8" s="53">
        <v>5</v>
      </c>
      <c r="B8" s="54" t="s">
        <v>107</v>
      </c>
      <c r="C8" s="57" t="s">
        <v>27</v>
      </c>
      <c r="D8" s="57"/>
      <c r="E8" s="61" t="s">
        <v>50</v>
      </c>
      <c r="F8" s="61" t="s">
        <v>50</v>
      </c>
      <c r="G8" s="61" t="s">
        <v>50</v>
      </c>
      <c r="H8" s="61" t="s">
        <v>50</v>
      </c>
      <c r="I8" s="61" t="s">
        <v>50</v>
      </c>
      <c r="J8" s="61" t="s">
        <v>50</v>
      </c>
      <c r="K8" s="61" t="s">
        <v>50</v>
      </c>
      <c r="L8" s="61" t="s">
        <v>50</v>
      </c>
      <c r="M8" s="61" t="s">
        <v>50</v>
      </c>
      <c r="N8" s="61" t="s">
        <v>50</v>
      </c>
      <c r="O8" s="61" t="s">
        <v>50</v>
      </c>
      <c r="P8" s="65" t="s">
        <v>121</v>
      </c>
      <c r="Q8" s="66" t="s">
        <v>122</v>
      </c>
      <c r="R8" s="56"/>
    </row>
    <row r="9" spans="1:19" ht="19.5" x14ac:dyDescent="0.25">
      <c r="A9" s="53">
        <v>6</v>
      </c>
      <c r="B9" s="54" t="s">
        <v>108</v>
      </c>
      <c r="C9" s="55" t="s">
        <v>14</v>
      </c>
      <c r="D9" s="61">
        <v>80000</v>
      </c>
      <c r="E9" s="61">
        <v>38400</v>
      </c>
      <c r="F9" s="61">
        <v>13440</v>
      </c>
      <c r="G9" s="61">
        <v>5000</v>
      </c>
      <c r="H9" s="61">
        <v>3000</v>
      </c>
      <c r="I9" s="61"/>
      <c r="J9" s="61">
        <v>4160</v>
      </c>
      <c r="K9" s="61">
        <v>16000</v>
      </c>
      <c r="L9" s="61"/>
      <c r="M9" s="61"/>
      <c r="N9" s="61"/>
      <c r="O9" s="61"/>
      <c r="P9" s="62">
        <f t="shared" si="0"/>
        <v>80000</v>
      </c>
      <c r="Q9" s="61">
        <f t="shared" ref="Q9:Q13" si="2">D9-P9</f>
        <v>0</v>
      </c>
      <c r="R9" s="56"/>
    </row>
    <row r="10" spans="1:19" ht="19.5" x14ac:dyDescent="0.25">
      <c r="A10" s="53">
        <v>7</v>
      </c>
      <c r="B10" s="54" t="s">
        <v>109</v>
      </c>
      <c r="C10" s="55" t="s">
        <v>14</v>
      </c>
      <c r="D10" s="61">
        <v>59892</v>
      </c>
      <c r="E10" s="61">
        <v>24000</v>
      </c>
      <c r="F10" s="61">
        <v>13440</v>
      </c>
      <c r="G10" s="61">
        <v>0</v>
      </c>
      <c r="H10" s="61">
        <v>2852</v>
      </c>
      <c r="I10" s="61"/>
      <c r="J10" s="61">
        <v>7050</v>
      </c>
      <c r="K10" s="61">
        <v>1200</v>
      </c>
      <c r="L10" s="61"/>
      <c r="M10" s="61"/>
      <c r="N10" s="61"/>
      <c r="O10" s="61"/>
      <c r="P10" s="62">
        <f t="shared" si="0"/>
        <v>48542</v>
      </c>
      <c r="Q10" s="61">
        <f>D10-P10</f>
        <v>11350</v>
      </c>
      <c r="R10" s="69" t="s">
        <v>128</v>
      </c>
      <c r="S10" s="69" t="s">
        <v>136</v>
      </c>
    </row>
    <row r="11" spans="1:19" ht="19.5" x14ac:dyDescent="0.25">
      <c r="A11" s="58">
        <v>8</v>
      </c>
      <c r="B11" s="54" t="s">
        <v>110</v>
      </c>
      <c r="C11" s="55" t="s">
        <v>14</v>
      </c>
      <c r="D11" s="61">
        <v>75672</v>
      </c>
      <c r="E11" s="61">
        <v>38400</v>
      </c>
      <c r="F11" s="61">
        <v>9912</v>
      </c>
      <c r="G11" s="61">
        <v>0</v>
      </c>
      <c r="H11" s="61">
        <v>0</v>
      </c>
      <c r="I11" s="61"/>
      <c r="J11" s="61">
        <v>24940</v>
      </c>
      <c r="K11" s="61"/>
      <c r="L11" s="61"/>
      <c r="M11" s="61"/>
      <c r="N11" s="61"/>
      <c r="O11" s="61"/>
      <c r="P11" s="62">
        <f t="shared" si="0"/>
        <v>73252</v>
      </c>
      <c r="Q11" s="61">
        <f t="shared" si="2"/>
        <v>2420</v>
      </c>
      <c r="R11" s="69" t="s">
        <v>128</v>
      </c>
    </row>
    <row r="12" spans="1:19" ht="19.5" x14ac:dyDescent="0.25">
      <c r="A12" s="58"/>
      <c r="B12" s="54" t="s">
        <v>111</v>
      </c>
      <c r="C12" s="55" t="s">
        <v>14</v>
      </c>
      <c r="D12" s="61">
        <v>80000</v>
      </c>
      <c r="E12" s="61">
        <v>38400</v>
      </c>
      <c r="F12" s="61"/>
      <c r="G12" s="61">
        <v>8400</v>
      </c>
      <c r="H12" s="61">
        <v>3200</v>
      </c>
      <c r="I12" s="61"/>
      <c r="J12" s="61">
        <v>20000</v>
      </c>
      <c r="K12" s="61">
        <v>10000</v>
      </c>
      <c r="L12" s="61"/>
      <c r="M12" s="61"/>
      <c r="N12" s="61"/>
      <c r="O12" s="61"/>
      <c r="P12" s="62">
        <f t="shared" si="0"/>
        <v>80000</v>
      </c>
      <c r="Q12" s="61">
        <f t="shared" si="2"/>
        <v>0</v>
      </c>
      <c r="R12" s="56"/>
      <c r="S12" s="69" t="s">
        <v>140</v>
      </c>
    </row>
    <row r="13" spans="1:19" ht="19.5" x14ac:dyDescent="0.25">
      <c r="A13" s="58">
        <v>9</v>
      </c>
      <c r="B13" s="54" t="s">
        <v>112</v>
      </c>
      <c r="C13" s="55" t="s">
        <v>14</v>
      </c>
      <c r="D13" s="61">
        <v>79940</v>
      </c>
      <c r="E13" s="61">
        <v>28800</v>
      </c>
      <c r="F13" s="61">
        <v>13440</v>
      </c>
      <c r="G13" s="61">
        <v>3956</v>
      </c>
      <c r="H13" s="61">
        <v>3763</v>
      </c>
      <c r="I13" s="61"/>
      <c r="J13" s="61">
        <v>24000</v>
      </c>
      <c r="K13" s="61">
        <v>6000</v>
      </c>
      <c r="L13" s="61"/>
      <c r="M13" s="61"/>
      <c r="N13" s="61"/>
      <c r="O13" s="61"/>
      <c r="P13" s="62">
        <f t="shared" si="0"/>
        <v>79959</v>
      </c>
      <c r="Q13" s="61">
        <f t="shared" si="2"/>
        <v>-19</v>
      </c>
      <c r="R13" s="69" t="s">
        <v>131</v>
      </c>
      <c r="S13" s="69" t="s">
        <v>139</v>
      </c>
    </row>
    <row r="14" spans="1:19" ht="19.5" x14ac:dyDescent="0.25">
      <c r="A14" s="58">
        <v>10</v>
      </c>
      <c r="B14" s="56" t="s">
        <v>102</v>
      </c>
      <c r="C14" s="59" t="s">
        <v>62</v>
      </c>
      <c r="D14" s="59"/>
      <c r="E14" s="61" t="s">
        <v>50</v>
      </c>
      <c r="F14" s="61" t="s">
        <v>50</v>
      </c>
      <c r="G14" s="61" t="s">
        <v>50</v>
      </c>
      <c r="H14" s="61" t="s">
        <v>50</v>
      </c>
      <c r="I14" s="61" t="s">
        <v>50</v>
      </c>
      <c r="J14" s="61" t="s">
        <v>50</v>
      </c>
      <c r="K14" s="61" t="s">
        <v>50</v>
      </c>
      <c r="L14" s="61" t="s">
        <v>50</v>
      </c>
      <c r="M14" s="61" t="s">
        <v>50</v>
      </c>
      <c r="N14" s="61" t="s">
        <v>50</v>
      </c>
      <c r="O14" s="61" t="s">
        <v>50</v>
      </c>
      <c r="P14" s="62">
        <f t="shared" si="0"/>
        <v>0</v>
      </c>
      <c r="Q14" s="66" t="s">
        <v>141</v>
      </c>
      <c r="R14" s="56"/>
    </row>
    <row r="15" spans="1:19" ht="19.5" x14ac:dyDescent="0.25">
      <c r="A15" s="52"/>
      <c r="B15" s="15"/>
      <c r="C15" s="16"/>
      <c r="D15" s="16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3"/>
      <c r="P15" s="61">
        <f>SUM(P3:P14)</f>
        <v>556162</v>
      </c>
      <c r="Q15" s="61"/>
    </row>
  </sheetData>
  <mergeCells count="18">
    <mergeCell ref="O1:O2"/>
    <mergeCell ref="R1:R2"/>
    <mergeCell ref="P1:P2"/>
    <mergeCell ref="Q1:Q2"/>
    <mergeCell ref="K1:K2"/>
    <mergeCell ref="L1:L2"/>
    <mergeCell ref="M1:M2"/>
    <mergeCell ref="N1:N2"/>
    <mergeCell ref="A1:A2"/>
    <mergeCell ref="B1:B2"/>
    <mergeCell ref="C1:C2"/>
    <mergeCell ref="E1:E2"/>
    <mergeCell ref="D1:D2"/>
    <mergeCell ref="F1:F2"/>
    <mergeCell ref="G1:G2"/>
    <mergeCell ref="H1:H2"/>
    <mergeCell ref="I1:I2"/>
    <mergeCell ref="J1:J2"/>
  </mergeCells>
  <phoneticPr fontId="19" type="noConversion"/>
  <pageMargins left="0.7" right="0.7" top="0.75" bottom="0.75" header="0.3" footer="0.3"/>
  <pageSetup paperSize="9" orientation="portrait" r:id="rId1"/>
  <ignoredErrors>
    <ignoredError sqref="P3:P4 P6:P7 P9:P12 P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1102</vt:lpstr>
      <vt:lpstr>預算金額</vt:lpstr>
      <vt:lpstr>核銷金額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cp:lastPrinted>2022-05-18T08:00:30Z</cp:lastPrinted>
  <dcterms:created xsi:type="dcterms:W3CDTF">2019-04-17T01:58:10Z</dcterms:created>
  <dcterms:modified xsi:type="dcterms:W3CDTF">2022-08-08T06:56:19Z</dcterms:modified>
  <dc:language>zh-TW</dc:language>
</cp:coreProperties>
</file>