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285" activeTab="8"/>
  </bookViews>
  <sheets>
    <sheet name="總表" sheetId="15" r:id="rId1"/>
    <sheet name="商管 KPI" sheetId="10" r:id="rId2"/>
    <sheet name="商管經費" sheetId="12" r:id="rId3"/>
    <sheet name=" 外貿 KPI" sheetId="9" r:id="rId4"/>
    <sheet name="外貿經費" sheetId="13" r:id="rId5"/>
    <sheet name="創設 KPI" sheetId="8" r:id="rId6"/>
    <sheet name="創設經費" sheetId="14" r:id="rId7"/>
    <sheet name="選課人數" sheetId="11" r:id="rId8"/>
    <sheet name="1092 總計" sheetId="16" r:id="rId9"/>
  </sheets>
  <calcPr calcId="162913"/>
</workbook>
</file>

<file path=xl/calcChain.xml><?xml version="1.0" encoding="utf-8"?>
<calcChain xmlns="http://schemas.openxmlformats.org/spreadsheetml/2006/main">
  <c r="C8" i="16" l="1"/>
  <c r="E10" i="14"/>
  <c r="C13" i="13"/>
  <c r="D14" i="12"/>
  <c r="E9" i="14" l="1"/>
  <c r="D9" i="14" l="1"/>
  <c r="C9" i="14"/>
  <c r="B9" i="14"/>
  <c r="C12" i="13"/>
  <c r="B12" i="13"/>
  <c r="D13" i="12"/>
  <c r="C13" i="12"/>
  <c r="B13" i="12"/>
  <c r="Q16" i="11" l="1"/>
  <c r="P16" i="11"/>
  <c r="O16" i="11"/>
</calcChain>
</file>

<file path=xl/sharedStrings.xml><?xml version="1.0" encoding="utf-8"?>
<sst xmlns="http://schemas.openxmlformats.org/spreadsheetml/2006/main" count="344" uniqueCount="186">
  <si>
    <t>學分</t>
  </si>
  <si>
    <t>時數</t>
    <phoneticPr fontId="5" type="noConversion"/>
  </si>
  <si>
    <t xml:space="preserve">
姓名
</t>
    <phoneticPr fontId="5" type="noConversion"/>
  </si>
  <si>
    <t>葛致慧</t>
    <phoneticPr fontId="5" type="noConversion"/>
  </si>
  <si>
    <t>吳壽進</t>
    <phoneticPr fontId="5" type="noConversion"/>
  </si>
  <si>
    <t>E47</t>
    <phoneticPr fontId="3" type="noConversion"/>
  </si>
  <si>
    <t>上課教室</t>
    <phoneticPr fontId="3" type="noConversion"/>
  </si>
  <si>
    <t>開課年級</t>
    <phoneticPr fontId="5" type="noConversion"/>
  </si>
  <si>
    <t>課程總時數</t>
    <phoneticPr fontId="5" type="noConversion"/>
  </si>
  <si>
    <t>授課老師</t>
    <phoneticPr fontId="5" type="noConversion"/>
  </si>
  <si>
    <t>姓名</t>
    <phoneticPr fontId="5" type="noConversion"/>
  </si>
  <si>
    <t>時數</t>
    <phoneticPr fontId="5" type="noConversion"/>
  </si>
  <si>
    <t>K13</t>
    <phoneticPr fontId="3" type="noConversion"/>
  </si>
  <si>
    <t>鄭雅馨</t>
    <phoneticPr fontId="5" type="noConversion"/>
  </si>
  <si>
    <t>陳慧婷</t>
    <phoneticPr fontId="5" type="noConversion"/>
  </si>
  <si>
    <t>E51</t>
    <phoneticPr fontId="3" type="noConversion"/>
  </si>
  <si>
    <t>夢想工坊 C56</t>
    <phoneticPr fontId="3" type="noConversion"/>
  </si>
  <si>
    <r>
      <t>李銘尉</t>
    </r>
    <r>
      <rPr>
        <sz val="10"/>
        <color rgb="FF330099"/>
        <rFont val="Times New Roman"/>
        <family val="1"/>
      </rPr>
      <t/>
    </r>
    <phoneticPr fontId="5" type="noConversion"/>
  </si>
  <si>
    <t>星期三 678</t>
    <phoneticPr fontId="3" type="noConversion"/>
  </si>
  <si>
    <t>星期五 234</t>
    <phoneticPr fontId="3" type="noConversion"/>
  </si>
  <si>
    <t>蔡緒浩</t>
    <phoneticPr fontId="5" type="noConversion"/>
  </si>
  <si>
    <t>沈介文</t>
    <phoneticPr fontId="5" type="noConversion"/>
  </si>
  <si>
    <t>E27</t>
    <phoneticPr fontId="3" type="noConversion"/>
  </si>
  <si>
    <t>上課時段
(星期2、3、4下午或星期5上午節次)</t>
    <phoneticPr fontId="3" type="noConversion"/>
  </si>
  <si>
    <t>課程名稱</t>
    <phoneticPr fontId="3" type="noConversion"/>
  </si>
  <si>
    <t>課程名稱</t>
    <phoneticPr fontId="3" type="noConversion"/>
  </si>
  <si>
    <t>編號</t>
    <phoneticPr fontId="3" type="noConversion"/>
  </si>
  <si>
    <t>編號</t>
    <phoneticPr fontId="3" type="noConversion"/>
  </si>
  <si>
    <t>星期四 6789</t>
    <phoneticPr fontId="3" type="noConversion"/>
  </si>
  <si>
    <t>D43</t>
    <phoneticPr fontId="3" type="noConversion"/>
  </si>
  <si>
    <t>星期五 1234</t>
    <phoneticPr fontId="3" type="noConversion"/>
  </si>
  <si>
    <t>洪大翔</t>
    <phoneticPr fontId="5" type="noConversion"/>
  </si>
  <si>
    <t>吳敏華</t>
    <phoneticPr fontId="5" type="noConversion"/>
  </si>
  <si>
    <t xml:space="preserve">星期五 34 </t>
    <phoneticPr fontId="3" type="noConversion"/>
  </si>
  <si>
    <t xml:space="preserve">星期四 89 </t>
    <phoneticPr fontId="3" type="noConversion"/>
  </si>
  <si>
    <t xml:space="preserve">星期三 567  </t>
    <phoneticPr fontId="3" type="noConversion"/>
  </si>
  <si>
    <t xml:space="preserve">星期三 678 </t>
    <phoneticPr fontId="3" type="noConversion"/>
  </si>
  <si>
    <t>圖書館 502</t>
    <phoneticPr fontId="3" type="noConversion"/>
  </si>
  <si>
    <t>星期三 567</t>
    <phoneticPr fontId="3" type="noConversion"/>
  </si>
  <si>
    <t>3</t>
    <phoneticPr fontId="3" type="noConversion"/>
  </si>
  <si>
    <t>何素美</t>
    <phoneticPr fontId="3" type="noConversion"/>
  </si>
  <si>
    <t>姚政文</t>
    <phoneticPr fontId="3" type="noConversion"/>
  </si>
  <si>
    <t>鄧旭茹</t>
    <phoneticPr fontId="3" type="noConversion"/>
  </si>
  <si>
    <t>王珍一</t>
    <phoneticPr fontId="3" type="noConversion"/>
  </si>
  <si>
    <t>楊凱鳴</t>
    <phoneticPr fontId="5" type="noConversion"/>
  </si>
  <si>
    <t xml:space="preserve">林曉雯 </t>
    <phoneticPr fontId="5" type="noConversion"/>
  </si>
  <si>
    <t>黃信博</t>
    <phoneticPr fontId="5" type="noConversion"/>
  </si>
  <si>
    <r>
      <t>2</t>
    </r>
    <r>
      <rPr>
        <sz val="14"/>
        <rFont val="細明體"/>
        <family val="3"/>
        <charset val="136"/>
      </rPr>
      <t>下</t>
    </r>
    <r>
      <rPr>
        <sz val="14"/>
        <rFont val="Times New Roman"/>
        <family val="1"/>
      </rPr>
      <t>3</t>
    </r>
    <r>
      <rPr>
        <sz val="14"/>
        <rFont val="細明體"/>
        <family val="3"/>
        <charset val="136"/>
      </rPr>
      <t>上</t>
    </r>
    <phoneticPr fontId="3" type="noConversion"/>
  </si>
  <si>
    <t>2</t>
    <phoneticPr fontId="3" type="noConversion"/>
  </si>
  <si>
    <t xml:space="preserve">  *109學年度第1次教務會議(109.11.26)提案一，院選修課程最低開課人數為40人。
  *商管學院、創設學院，深碗課程為1學年(上下學期)，因此1092開課人數可以例外，須寫專簽。
  *商貿外語學院，1092深碗課程開課人數須符合最低開課人數40人，若無法達成，須寫專簽，請校長核示。</t>
    <phoneticPr fontId="3" type="noConversion"/>
  </si>
  <si>
    <r>
      <t>O2O</t>
    </r>
    <r>
      <rPr>
        <sz val="14"/>
        <rFont val="細明體"/>
        <family val="3"/>
        <charset val="136"/>
      </rPr>
      <t>電商經營實務 (計畫經費)</t>
    </r>
    <phoneticPr fontId="3" type="noConversion"/>
  </si>
  <si>
    <t>低碳輕飲食與共享平台 (獎補助款)</t>
    <phoneticPr fontId="3" type="noConversion"/>
  </si>
  <si>
    <t>展覽行銷實務 (獎補助款)</t>
    <phoneticPr fontId="3" type="noConversion"/>
  </si>
  <si>
    <t>婚慶活動管理實務 (獎補助款)</t>
    <phoneticPr fontId="3" type="noConversion"/>
  </si>
  <si>
    <t>智慧網貿實務(深) (計畫經費)</t>
    <phoneticPr fontId="3" type="noConversion"/>
  </si>
  <si>
    <t>1. 成果發表：PBL 成果展
2. 競賽：參加大專生洄游農村競賽2組
3. 實務應用：解決小農行銷問題4個操作案
4. 教師社群觀課</t>
    <phoneticPr fontId="3" type="noConversion"/>
  </si>
  <si>
    <r>
      <t xml:space="preserve">1. </t>
    </r>
    <r>
      <rPr>
        <sz val="14"/>
        <rFont val="細明體"/>
        <family val="3"/>
        <charset val="136"/>
      </rPr>
      <t>參加休閒觀光類相關競賽</t>
    </r>
    <r>
      <rPr>
        <sz val="14"/>
        <rFont val="Times New Roman"/>
        <family val="1"/>
      </rPr>
      <t xml:space="preserve">(1092 </t>
    </r>
    <r>
      <rPr>
        <sz val="14"/>
        <rFont val="細明體"/>
        <family val="3"/>
        <charset val="136"/>
      </rPr>
      <t>預計報名</t>
    </r>
    <r>
      <rPr>
        <sz val="14"/>
        <rFont val="Times New Roman"/>
        <family val="1"/>
      </rPr>
      <t>3</t>
    </r>
    <r>
      <rPr>
        <sz val="14"/>
        <rFont val="細明體"/>
        <family val="3"/>
        <charset val="136"/>
      </rPr>
      <t>組</t>
    </r>
    <r>
      <rPr>
        <sz val="14"/>
        <rFont val="Times New Roman"/>
        <family val="1"/>
      </rPr>
      <t xml:space="preserve">) </t>
    </r>
    <r>
      <rPr>
        <sz val="14"/>
        <color rgb="FFFF0000"/>
        <rFont val="Times New Roman"/>
        <family val="1"/>
      </rPr>
      <t>(1091</t>
    </r>
    <r>
      <rPr>
        <sz val="14"/>
        <color rgb="FFFF0000"/>
        <rFont val="細明體"/>
        <family val="3"/>
        <charset val="136"/>
      </rPr>
      <t>完成</t>
    </r>
    <r>
      <rPr>
        <sz val="14"/>
        <color rgb="FFFF0000"/>
        <rFont val="Times New Roman"/>
        <family val="1"/>
      </rPr>
      <t>4</t>
    </r>
    <r>
      <rPr>
        <sz val="14"/>
        <color rgb="FFFF0000"/>
        <rFont val="細明體"/>
        <family val="3"/>
        <charset val="136"/>
      </rPr>
      <t>組</t>
    </r>
    <r>
      <rPr>
        <sz val="14"/>
        <color rgb="FFFF0000"/>
        <rFont val="Times New Roman"/>
        <family val="1"/>
      </rPr>
      <t>)</t>
    </r>
    <r>
      <rPr>
        <sz val="14"/>
        <rFont val="Times New Roman"/>
        <family val="1"/>
      </rPr>
      <t xml:space="preserve">
2. </t>
    </r>
    <r>
      <rPr>
        <sz val="14"/>
        <rFont val="細明體"/>
        <family val="3"/>
        <charset val="136"/>
      </rPr>
      <t xml:space="preserve">期末成果發表
</t>
    </r>
    <r>
      <rPr>
        <sz val="14"/>
        <rFont val="Times New Roman"/>
        <family val="1"/>
      </rPr>
      <t xml:space="preserve">3. </t>
    </r>
    <r>
      <rPr>
        <sz val="14"/>
        <rFont val="細明體"/>
        <family val="3"/>
        <charset val="136"/>
      </rPr>
      <t>培養</t>
    </r>
    <r>
      <rPr>
        <sz val="14"/>
        <rFont val="Times New Roman"/>
        <family val="1"/>
      </rPr>
      <t>20-30</t>
    </r>
    <r>
      <rPr>
        <sz val="14"/>
        <rFont val="細明體"/>
        <family val="3"/>
        <charset val="136"/>
      </rPr>
      <t xml:space="preserve">人應用低碳飲食概念設計菜單與實作，讓學生瞭解低碳輕飲食、剰食議題等飲食文化的專業知識
</t>
    </r>
    <r>
      <rPr>
        <sz val="14"/>
        <rFont val="Times New Roman"/>
        <family val="1"/>
      </rPr>
      <t xml:space="preserve">4. </t>
    </r>
    <r>
      <rPr>
        <sz val="14"/>
        <rFont val="細明體"/>
        <family val="3"/>
        <charset val="136"/>
      </rPr>
      <t xml:space="preserve">共享平台建置的概念發想與實作練習
</t>
    </r>
    <r>
      <rPr>
        <sz val="14"/>
        <rFont val="Times New Roman"/>
        <family val="1"/>
      </rPr>
      <t xml:space="preserve">5. </t>
    </r>
    <r>
      <rPr>
        <sz val="14"/>
        <rFont val="細明體"/>
        <family val="3"/>
        <charset val="136"/>
      </rPr>
      <t>導入業界師資教學，建立產學合作基礎，提供學生實作機會</t>
    </r>
    <phoneticPr fontId="3" type="noConversion"/>
  </si>
  <si>
    <r>
      <t xml:space="preserve">1. </t>
    </r>
    <r>
      <rPr>
        <sz val="14"/>
        <rFont val="細明體"/>
        <family val="3"/>
        <charset val="136"/>
      </rPr>
      <t>進階證照：</t>
    </r>
    <r>
      <rPr>
        <sz val="14"/>
        <rFont val="Times New Roman"/>
        <family val="1"/>
      </rPr>
      <t xml:space="preserve">Fancy Designer 3D </t>
    </r>
    <r>
      <rPr>
        <sz val="14"/>
        <rFont val="細明體"/>
        <family val="3"/>
        <charset val="136"/>
      </rPr>
      <t>虛擬實境設計認證</t>
    </r>
    <r>
      <rPr>
        <sz val="14"/>
        <rFont val="Times New Roman"/>
        <family val="1"/>
      </rPr>
      <t xml:space="preserve"> (</t>
    </r>
    <r>
      <rPr>
        <sz val="14"/>
        <rFont val="細明體"/>
        <family val="3"/>
        <charset val="136"/>
      </rPr>
      <t>預計取證</t>
    </r>
    <r>
      <rPr>
        <sz val="14"/>
        <rFont val="Times New Roman"/>
        <family val="1"/>
      </rPr>
      <t>25</t>
    </r>
    <r>
      <rPr>
        <sz val="14"/>
        <rFont val="細明體"/>
        <family val="3"/>
        <charset val="136"/>
      </rPr>
      <t>位</t>
    </r>
    <r>
      <rPr>
        <sz val="14"/>
        <rFont val="Times New Roman"/>
        <family val="1"/>
      </rPr>
      <t xml:space="preserve">) </t>
    </r>
    <r>
      <rPr>
        <sz val="14"/>
        <color rgb="FFFF0000"/>
        <rFont val="Times New Roman"/>
        <family val="1"/>
      </rPr>
      <t>(1091</t>
    </r>
    <r>
      <rPr>
        <sz val="14"/>
        <color rgb="FFFF0000"/>
        <rFont val="細明體"/>
        <family val="3"/>
        <charset val="136"/>
      </rPr>
      <t>完成</t>
    </r>
    <r>
      <rPr>
        <sz val="14"/>
        <color rgb="FFFF0000"/>
        <rFont val="Times New Roman"/>
        <family val="1"/>
      </rPr>
      <t>)</t>
    </r>
    <r>
      <rPr>
        <sz val="14"/>
        <rFont val="Times New Roman"/>
        <family val="1"/>
      </rPr>
      <t xml:space="preserve">
2. </t>
    </r>
    <r>
      <rPr>
        <sz val="14"/>
        <rFont val="細明體"/>
        <family val="3"/>
        <charset val="136"/>
      </rPr>
      <t>成果發表：</t>
    </r>
    <r>
      <rPr>
        <sz val="14"/>
        <rFont val="Times New Roman"/>
        <family val="1"/>
      </rPr>
      <t xml:space="preserve">3D </t>
    </r>
    <r>
      <rPr>
        <sz val="14"/>
        <rFont val="細明體"/>
        <family val="3"/>
        <charset val="136"/>
      </rPr>
      <t>虛擬展場設計成果發表</t>
    </r>
    <r>
      <rPr>
        <sz val="14"/>
        <color rgb="FFFF0000"/>
        <rFont val="Times New Roman"/>
        <family val="1"/>
      </rPr>
      <t xml:space="preserve"> (1091</t>
    </r>
    <r>
      <rPr>
        <sz val="14"/>
        <color rgb="FFFF0000"/>
        <rFont val="細明體"/>
        <family val="3"/>
        <charset val="136"/>
      </rPr>
      <t>完成</t>
    </r>
    <r>
      <rPr>
        <sz val="14"/>
        <color rgb="FFFF0000"/>
        <rFont val="Times New Roman"/>
        <family val="1"/>
      </rPr>
      <t>)</t>
    </r>
    <r>
      <rPr>
        <sz val="14"/>
        <rFont val="Times New Roman"/>
        <family val="1"/>
      </rPr>
      <t xml:space="preserve">
3. </t>
    </r>
    <r>
      <rPr>
        <sz val="14"/>
        <rFont val="細明體"/>
        <family val="3"/>
        <charset val="136"/>
      </rPr>
      <t xml:space="preserve">競賽成果：商品展競賽 </t>
    </r>
    <r>
      <rPr>
        <sz val="14"/>
        <color rgb="FFFF0000"/>
        <rFont val="Times New Roman"/>
        <family val="1"/>
      </rPr>
      <t>(1091</t>
    </r>
    <r>
      <rPr>
        <sz val="14"/>
        <color rgb="FFFF0000"/>
        <rFont val="細明體"/>
        <family val="3"/>
        <charset val="136"/>
      </rPr>
      <t>完成</t>
    </r>
    <r>
      <rPr>
        <sz val="14"/>
        <color rgb="FFFF0000"/>
        <rFont val="Times New Roman"/>
        <family val="1"/>
      </rPr>
      <t>)</t>
    </r>
    <r>
      <rPr>
        <sz val="14"/>
        <rFont val="細明體"/>
        <family val="3"/>
        <charset val="136"/>
      </rPr>
      <t xml:space="preserve">
</t>
    </r>
    <r>
      <rPr>
        <sz val="14"/>
        <rFont val="Times New Roman"/>
        <family val="1"/>
      </rPr>
      <t xml:space="preserve">4. </t>
    </r>
    <r>
      <rPr>
        <sz val="14"/>
        <rFont val="細明體"/>
        <family val="3"/>
        <charset val="136"/>
      </rPr>
      <t>培養</t>
    </r>
    <r>
      <rPr>
        <sz val="14"/>
        <rFont val="Times New Roman"/>
        <family val="1"/>
      </rPr>
      <t>20-40</t>
    </r>
    <r>
      <rPr>
        <sz val="14"/>
        <rFont val="細明體"/>
        <family val="3"/>
        <charset val="136"/>
      </rPr>
      <t>人應用實體與虛擬會展能力之展覽行銷實務人才</t>
    </r>
    <r>
      <rPr>
        <sz val="14"/>
        <rFont val="Times New Roman"/>
        <family val="1"/>
      </rPr>
      <t xml:space="preserve"> </t>
    </r>
    <r>
      <rPr>
        <sz val="14"/>
        <color rgb="FFFF0000"/>
        <rFont val="Times New Roman"/>
        <family val="1"/>
      </rPr>
      <t>(1091</t>
    </r>
    <r>
      <rPr>
        <sz val="14"/>
        <color rgb="FFFF0000"/>
        <rFont val="細明體"/>
        <family val="3"/>
        <charset val="136"/>
      </rPr>
      <t>完成</t>
    </r>
    <r>
      <rPr>
        <sz val="14"/>
        <color rgb="FFFF0000"/>
        <rFont val="Times New Roman"/>
        <family val="1"/>
      </rPr>
      <t>)</t>
    </r>
    <r>
      <rPr>
        <sz val="14"/>
        <rFont val="Times New Roman"/>
        <family val="1"/>
      </rPr>
      <t xml:space="preserve">
5. </t>
    </r>
    <r>
      <rPr>
        <sz val="14"/>
        <rFont val="細明體"/>
        <family val="3"/>
        <charset val="136"/>
      </rPr>
      <t>導入業界師資教學，建立產學合作基礎，提供學生實作機會</t>
    </r>
    <r>
      <rPr>
        <sz val="14"/>
        <rFont val="Times New Roman"/>
        <family val="1"/>
      </rPr>
      <t xml:space="preserve"> </t>
    </r>
    <r>
      <rPr>
        <sz val="14"/>
        <color rgb="FFFF0000"/>
        <rFont val="Times New Roman"/>
        <family val="1"/>
      </rPr>
      <t>(1091</t>
    </r>
    <r>
      <rPr>
        <sz val="14"/>
        <color rgb="FFFF0000"/>
        <rFont val="細明體"/>
        <family val="3"/>
        <charset val="136"/>
      </rPr>
      <t>完成</t>
    </r>
    <r>
      <rPr>
        <sz val="14"/>
        <color rgb="FFFF0000"/>
        <rFont val="Times New Roman"/>
        <family val="1"/>
      </rPr>
      <t>)</t>
    </r>
    <r>
      <rPr>
        <sz val="14"/>
        <rFont val="Times New Roman"/>
        <family val="1"/>
      </rPr>
      <t xml:space="preserve">
6. </t>
    </r>
    <r>
      <rPr>
        <sz val="14"/>
        <rFont val="細明體"/>
        <family val="3"/>
        <charset val="136"/>
      </rPr>
      <t xml:space="preserve">培育就業接軌能力，提升學生實習與就業之機會 </t>
    </r>
    <r>
      <rPr>
        <sz val="14"/>
        <rFont val="Times New Roman"/>
        <family val="1"/>
      </rPr>
      <t>(</t>
    </r>
    <r>
      <rPr>
        <sz val="14"/>
        <rFont val="細明體"/>
        <family val="3"/>
        <charset val="136"/>
      </rPr>
      <t>預計</t>
    </r>
    <r>
      <rPr>
        <sz val="14"/>
        <rFont val="Times New Roman"/>
        <family val="1"/>
      </rPr>
      <t xml:space="preserve">1092 </t>
    </r>
    <r>
      <rPr>
        <sz val="14"/>
        <rFont val="新細明體"/>
        <family val="1"/>
        <charset val="136"/>
      </rPr>
      <t>完成</t>
    </r>
    <r>
      <rPr>
        <sz val="14"/>
        <rFont val="Times New Roman"/>
        <family val="1"/>
      </rPr>
      <t>)</t>
    </r>
    <phoneticPr fontId="3" type="noConversion"/>
  </si>
  <si>
    <t>空勤服務管理實務 (獎補助款)</t>
    <phoneticPr fontId="3" type="noConversion"/>
  </si>
  <si>
    <t>彭耀亮</t>
    <phoneticPr fontId="3" type="noConversion"/>
  </si>
  <si>
    <t>關芳芳</t>
    <phoneticPr fontId="3" type="noConversion"/>
  </si>
  <si>
    <t>1. 進階證照：TQC+物聯網互動技術專業證照（預計109-2期末完成）
2. 成果發表：繳交期末成果報告（預計109-2期末完成）
3. 競賽成果：提供相關競賽參賽證明（預計109-2期末完成）
4. 實務應用：完成物聯網實務應用成果（預計109-2期末完成）</t>
    <phoneticPr fontId="3" type="noConversion"/>
  </si>
  <si>
    <t>蘇啟鴻</t>
    <phoneticPr fontId="5" type="noConversion"/>
  </si>
  <si>
    <t>黃淑芬</t>
    <phoneticPr fontId="5" type="noConversion"/>
  </si>
  <si>
    <t>星期四 678 與 星期五 234</t>
    <phoneticPr fontId="3" type="noConversion"/>
  </si>
  <si>
    <t>星期五 1234</t>
    <phoneticPr fontId="3" type="noConversion"/>
  </si>
  <si>
    <r>
      <t xml:space="preserve">智慧科技應用 </t>
    </r>
    <r>
      <rPr>
        <b/>
        <sz val="14"/>
        <color rgb="FFFF0000"/>
        <rFont val="細明體"/>
        <family val="3"/>
        <charset val="136"/>
      </rPr>
      <t xml:space="preserve">開兩門 </t>
    </r>
    <r>
      <rPr>
        <sz val="14"/>
        <color theme="8" tint="-0.499984740745262"/>
        <rFont val="細明體"/>
        <family val="3"/>
        <charset val="136"/>
      </rPr>
      <t>(獎補助款)</t>
    </r>
    <phoneticPr fontId="3" type="noConversion"/>
  </si>
  <si>
    <t>物聯網科技與行銷實務 (獎補助款)</t>
    <phoneticPr fontId="3" type="noConversion"/>
  </si>
  <si>
    <t>1. 進階證照：GA、Google Adwords（預計109-1以及109-2分批取得)
2. 成果發表：過去學生作品觀摩（預計109-1期末課堂進行）
3. 實務應用：文創服務業之問題與思考建議書3份（預計109-2期末完成）</t>
    <phoneticPr fontId="3" type="noConversion"/>
  </si>
  <si>
    <r>
      <t xml:space="preserve">1. 輔導香港 Bridal Academy 婚禮顧問企劃師證照(高階) 15-20位 </t>
    </r>
    <r>
      <rPr>
        <sz val="14"/>
        <color rgb="FFFF0000"/>
        <rFont val="Times New Roman"/>
        <family val="1"/>
      </rPr>
      <t>(1091</t>
    </r>
    <r>
      <rPr>
        <sz val="14"/>
        <color rgb="FFFF0000"/>
        <rFont val="細明體"/>
        <family val="3"/>
        <charset val="136"/>
      </rPr>
      <t>完成</t>
    </r>
    <r>
      <rPr>
        <sz val="14"/>
        <color rgb="FFFF0000"/>
        <rFont val="Times New Roman"/>
        <family val="1"/>
      </rPr>
      <t>)</t>
    </r>
    <r>
      <rPr>
        <sz val="14"/>
        <rFont val="細明體"/>
        <family val="3"/>
        <charset val="136"/>
      </rPr>
      <t xml:space="preserve">
2. 主題婚禮企劃成果展(109下學期)活動一場
3. 與業師共同編製教材2件 </t>
    </r>
    <r>
      <rPr>
        <sz val="14"/>
        <color rgb="FFFF0000"/>
        <rFont val="Times New Roman"/>
        <family val="1"/>
      </rPr>
      <t>(1091</t>
    </r>
    <r>
      <rPr>
        <sz val="14"/>
        <color rgb="FFFF0000"/>
        <rFont val="細明體"/>
        <family val="3"/>
        <charset val="136"/>
      </rPr>
      <t>完成</t>
    </r>
    <r>
      <rPr>
        <sz val="14"/>
        <color rgb="FFFF0000"/>
        <rFont val="Times New Roman"/>
        <family val="1"/>
      </rPr>
      <t>1</t>
    </r>
    <r>
      <rPr>
        <sz val="14"/>
        <color rgb="FFFF0000"/>
        <rFont val="細明體"/>
        <family val="3"/>
        <charset val="136"/>
      </rPr>
      <t>件</t>
    </r>
    <r>
      <rPr>
        <sz val="14"/>
        <color rgb="FFFF0000"/>
        <rFont val="Times New Roman"/>
        <family val="1"/>
      </rPr>
      <t>)</t>
    </r>
    <r>
      <rPr>
        <sz val="14"/>
        <rFont val="細明體"/>
        <family val="3"/>
        <charset val="136"/>
      </rPr>
      <t xml:space="preserve">
4. 婚慶幸福產業企劃案5件 </t>
    </r>
    <r>
      <rPr>
        <sz val="14"/>
        <color rgb="FFFF0000"/>
        <rFont val="Times New Roman"/>
        <family val="1"/>
      </rPr>
      <t>(1091</t>
    </r>
    <r>
      <rPr>
        <sz val="14"/>
        <color rgb="FFFF0000"/>
        <rFont val="細明體"/>
        <family val="3"/>
        <charset val="136"/>
      </rPr>
      <t>完成</t>
    </r>
    <r>
      <rPr>
        <sz val="14"/>
        <color rgb="FFFF0000"/>
        <rFont val="Times New Roman"/>
        <family val="1"/>
      </rPr>
      <t>2</t>
    </r>
    <r>
      <rPr>
        <sz val="14"/>
        <color rgb="FFFF0000"/>
        <rFont val="細明體"/>
        <family val="3"/>
        <charset val="136"/>
      </rPr>
      <t>件</t>
    </r>
    <r>
      <rPr>
        <sz val="14"/>
        <color rgb="FFFF0000"/>
        <rFont val="Times New Roman"/>
        <family val="1"/>
      </rPr>
      <t>)</t>
    </r>
    <phoneticPr fontId="3" type="noConversion"/>
  </si>
  <si>
    <r>
      <t>1. 進階證照：（阿里巴巴）跨境電子商務規劃師並搭配課程鼓勵修深碗課程同學考取上述證照(預估修課同學考取證照比率70%)</t>
    </r>
    <r>
      <rPr>
        <sz val="14"/>
        <color rgb="FFFF0000"/>
        <rFont val="細明體"/>
        <family val="3"/>
        <charset val="136"/>
      </rPr>
      <t>(1091完成)</t>
    </r>
    <r>
      <rPr>
        <sz val="14"/>
        <rFont val="細明體"/>
        <family val="3"/>
        <charset val="136"/>
      </rPr>
      <t xml:space="preserve">
2. 成果發表：修深碗課程同學須繳交期末實作報告
3. 競賽成果：鼓勵同學參加「全國大學生B2B跨境電商競賽」、「台灣經貿網跨境電商實戰營」等跨境電商相關競賽
4. 實務應用：修深碗課程同學須以模擬商品上架至跨境電商平台的實務應用進行實作期末報告</t>
    </r>
    <r>
      <rPr>
        <sz val="14"/>
        <color rgb="FFFF0000"/>
        <rFont val="細明體"/>
        <family val="3"/>
        <charset val="136"/>
      </rPr>
      <t>(1091完成)</t>
    </r>
    <phoneticPr fontId="3" type="noConversion"/>
  </si>
  <si>
    <r>
      <t xml:space="preserve">1.成果發表：成果發表會1場
2.發表與競賽：選拔優秀組別投稿會議論文與參加智慧科技相關競賽(投稿證明與參賽證明合計3份) </t>
    </r>
    <r>
      <rPr>
        <sz val="14"/>
        <color rgb="FFFF0000"/>
        <rFont val="細明體"/>
        <family val="3"/>
        <charset val="136"/>
      </rPr>
      <t>(1091完成2件)</t>
    </r>
    <r>
      <rPr>
        <sz val="14"/>
        <rFont val="細明體"/>
        <family val="3"/>
        <charset val="136"/>
      </rPr>
      <t>（預計109-2期末完成）
3.實務應用：智慧科技應用提案書2份（預計109-2期末完成）</t>
    </r>
    <phoneticPr fontId="3" type="noConversion"/>
  </si>
  <si>
    <t>東南亞政經商貿發展與台商投資 (獎補助款)</t>
    <phoneticPr fontId="3" type="noConversion"/>
  </si>
  <si>
    <t>經費來源</t>
    <phoneticPr fontId="3" type="noConversion"/>
  </si>
  <si>
    <t>獎補助款</t>
    <phoneticPr fontId="3" type="noConversion"/>
  </si>
  <si>
    <t xml:space="preserve">低碳輕飲食與共享平台 </t>
    <phoneticPr fontId="3" type="noConversion"/>
  </si>
  <si>
    <t xml:space="preserve">展覽行銷實務 </t>
    <phoneticPr fontId="3" type="noConversion"/>
  </si>
  <si>
    <t xml:space="preserve">婚慶活動管理實務 </t>
    <phoneticPr fontId="3" type="noConversion"/>
  </si>
  <si>
    <t xml:space="preserve">空勤服務管理實務 </t>
    <phoneticPr fontId="3" type="noConversion"/>
  </si>
  <si>
    <t xml:space="preserve">東南亞政經商貿發展與台商投資 </t>
    <phoneticPr fontId="3" type="noConversion"/>
  </si>
  <si>
    <t>計畫經費</t>
    <phoneticPr fontId="3" type="noConversion"/>
  </si>
  <si>
    <r>
      <t>O2O</t>
    </r>
    <r>
      <rPr>
        <sz val="14"/>
        <rFont val="細明體"/>
        <family val="3"/>
        <charset val="136"/>
      </rPr>
      <t xml:space="preserve">電商經營實務 </t>
    </r>
    <phoneticPr fontId="3" type="noConversion"/>
  </si>
  <si>
    <t xml:space="preserve">智慧網貿實務(深) </t>
    <phoneticPr fontId="3" type="noConversion"/>
  </si>
  <si>
    <t xml:space="preserve">多媒體虛實整合行銷技術 </t>
    <phoneticPr fontId="3" type="noConversion"/>
  </si>
  <si>
    <r>
      <t xml:space="preserve">智慧科技應用 </t>
    </r>
    <r>
      <rPr>
        <b/>
        <sz val="14"/>
        <color rgb="FFFF0000"/>
        <rFont val="細明體"/>
        <family val="3"/>
        <charset val="136"/>
      </rPr>
      <t xml:space="preserve">開兩門 </t>
    </r>
    <phoneticPr fontId="3" type="noConversion"/>
  </si>
  <si>
    <t xml:space="preserve">田野間的課桌 </t>
    <phoneticPr fontId="3" type="noConversion"/>
  </si>
  <si>
    <t xml:space="preserve">服務業設計思考 </t>
    <phoneticPr fontId="3" type="noConversion"/>
  </si>
  <si>
    <t xml:space="preserve">物聯網科技與行銷實務 </t>
    <phoneticPr fontId="3" type="noConversion"/>
  </si>
  <si>
    <t>選課人數 
110.1.25</t>
    <phoneticPr fontId="5" type="noConversion"/>
  </si>
  <si>
    <t>選課人數 110.2.05</t>
    <phoneticPr fontId="5" type="noConversion"/>
  </si>
  <si>
    <t xml:space="preserve">圖書館 602 </t>
    <phoneticPr fontId="3" type="noConversion"/>
  </si>
  <si>
    <t xml:space="preserve">夢想工坊 C56 </t>
    <phoneticPr fontId="3" type="noConversion"/>
  </si>
  <si>
    <r>
      <t>E23</t>
    </r>
    <r>
      <rPr>
        <sz val="14"/>
        <rFont val="細明體"/>
        <family val="3"/>
        <charset val="136"/>
      </rPr>
      <t/>
    </r>
    <phoneticPr fontId="3" type="noConversion"/>
  </si>
  <si>
    <t>E26</t>
    <phoneticPr fontId="3" type="noConversion"/>
  </si>
  <si>
    <t>星期四 678 與 星期五 234</t>
    <phoneticPr fontId="3" type="noConversion"/>
  </si>
  <si>
    <t xml:space="preserve">星期三 678 </t>
    <phoneticPr fontId="3" type="noConversion"/>
  </si>
  <si>
    <t>星期五 1234</t>
    <phoneticPr fontId="3" type="noConversion"/>
  </si>
  <si>
    <t xml:space="preserve">星期二 6789 </t>
    <phoneticPr fontId="3" type="noConversion"/>
  </si>
  <si>
    <t>K13</t>
    <phoneticPr fontId="3" type="noConversion"/>
  </si>
  <si>
    <t>E34</t>
    <phoneticPr fontId="3" type="noConversion"/>
  </si>
  <si>
    <t>課程
總時數</t>
    <phoneticPr fontId="5" type="noConversion"/>
  </si>
  <si>
    <t>建置新一代空勤服務人才培育基地 110(1)</t>
    <phoneticPr fontId="3" type="noConversion"/>
  </si>
  <si>
    <t>1. 繳交期末論文報告（預計109-2期末完成）
2. 提供相關競賽參賽證明（預計109-2及110-1報名3組）
3. 申請教育部大專生專題研究計畫（預計110-1報名2組）
4. 導入業界師資教學，建立產學合作基礎，並提供學生實習機會（預計109-2及110-1進行）
5. 培養20-40人全方位國貿人才，尤以新南向實務為主（預計109-2期末完成）</t>
    <phoneticPr fontId="3" type="noConversion"/>
  </si>
  <si>
    <t>E34</t>
    <phoneticPr fontId="3" type="noConversion"/>
  </si>
  <si>
    <t>圖書館 602</t>
    <phoneticPr fontId="3" type="noConversion"/>
  </si>
  <si>
    <t>夢想工坊 C56</t>
    <phoneticPr fontId="3" type="noConversion"/>
  </si>
  <si>
    <r>
      <t>E23</t>
    </r>
    <r>
      <rPr>
        <sz val="14"/>
        <rFont val="細明體"/>
        <family val="3"/>
        <charset val="136"/>
      </rPr>
      <t/>
    </r>
    <phoneticPr fontId="3" type="noConversion"/>
  </si>
  <si>
    <t>E26</t>
    <phoneticPr fontId="3" type="noConversion"/>
  </si>
  <si>
    <t xml:space="preserve">星期二 6789 </t>
    <phoneticPr fontId="3" type="noConversion"/>
  </si>
  <si>
    <t>選課人數 110.3.02</t>
    <phoneticPr fontId="5" type="noConversion"/>
  </si>
  <si>
    <t>109學年度第2學期深碗經費核定表</t>
    <phoneticPr fontId="5" type="noConversion"/>
  </si>
  <si>
    <t>欄1</t>
    <phoneticPr fontId="5" type="noConversion"/>
  </si>
  <si>
    <t>展覽行銷實務
葛致慧</t>
    <phoneticPr fontId="5" type="noConversion"/>
  </si>
  <si>
    <t>婚慶活動管理實務
洪大翔</t>
    <phoneticPr fontId="5" type="noConversion"/>
  </si>
  <si>
    <t>講座鐘點費</t>
    <phoneticPr fontId="3" type="noConversion"/>
  </si>
  <si>
    <r>
      <t>工讀費</t>
    </r>
    <r>
      <rPr>
        <sz val="10"/>
        <rFont val="Times New Roman"/>
        <family val="1"/>
      </rPr>
      <t/>
    </r>
    <phoneticPr fontId="3" type="noConversion"/>
  </si>
  <si>
    <r>
      <t>印刷費</t>
    </r>
    <r>
      <rPr>
        <sz val="10"/>
        <rFont val="Times New Roman"/>
        <family val="1"/>
      </rPr>
      <t/>
    </r>
    <phoneticPr fontId="3" type="noConversion"/>
  </si>
  <si>
    <r>
      <t>國內外旅費</t>
    </r>
    <r>
      <rPr>
        <sz val="10"/>
        <rFont val="Times New Roman"/>
        <family val="1"/>
      </rPr>
      <t/>
    </r>
    <phoneticPr fontId="3" type="noConversion"/>
  </si>
  <si>
    <r>
      <t>保險費</t>
    </r>
    <r>
      <rPr>
        <sz val="10"/>
        <rFont val="Times New Roman"/>
        <family val="1"/>
      </rPr>
      <t/>
    </r>
    <phoneticPr fontId="3" type="noConversion"/>
  </si>
  <si>
    <t>膳宿費</t>
    <phoneticPr fontId="3" type="noConversion"/>
  </si>
  <si>
    <t>雜支</t>
    <phoneticPr fontId="3" type="noConversion"/>
  </si>
  <si>
    <t>資料蒐集費</t>
    <phoneticPr fontId="5" type="noConversion"/>
  </si>
  <si>
    <t>諮詢費</t>
    <phoneticPr fontId="5" type="noConversion"/>
  </si>
  <si>
    <r>
      <t>材料費</t>
    </r>
    <r>
      <rPr>
        <sz val="10"/>
        <rFont val="標楷體"/>
        <family val="4"/>
        <charset val="136"/>
      </rPr>
      <t/>
    </r>
    <phoneticPr fontId="3" type="noConversion"/>
  </si>
  <si>
    <t>總經費</t>
    <phoneticPr fontId="3" type="noConversion"/>
  </si>
  <si>
    <t>109學年度第2學期深碗經費核定表</t>
    <phoneticPr fontId="5" type="noConversion"/>
  </si>
  <si>
    <t>欄1</t>
    <phoneticPr fontId="5" type="noConversion"/>
  </si>
  <si>
    <t>智慧網貿實務(深)
何素美</t>
    <phoneticPr fontId="5" type="noConversion"/>
  </si>
  <si>
    <t>東南亞政經商貿發展與台商投資
王珍一</t>
    <phoneticPr fontId="5" type="noConversion"/>
  </si>
  <si>
    <t>講座鐘點費</t>
    <phoneticPr fontId="3" type="noConversion"/>
  </si>
  <si>
    <r>
      <t>工讀費</t>
    </r>
    <r>
      <rPr>
        <sz val="10"/>
        <rFont val="Times New Roman"/>
        <family val="1"/>
      </rPr>
      <t/>
    </r>
    <phoneticPr fontId="3" type="noConversion"/>
  </si>
  <si>
    <r>
      <t>印刷費</t>
    </r>
    <r>
      <rPr>
        <sz val="10"/>
        <rFont val="Times New Roman"/>
        <family val="1"/>
      </rPr>
      <t/>
    </r>
    <phoneticPr fontId="3" type="noConversion"/>
  </si>
  <si>
    <r>
      <t>國內外旅費</t>
    </r>
    <r>
      <rPr>
        <sz val="10"/>
        <rFont val="Times New Roman"/>
        <family val="1"/>
      </rPr>
      <t/>
    </r>
    <phoneticPr fontId="3" type="noConversion"/>
  </si>
  <si>
    <r>
      <t>保險費</t>
    </r>
    <r>
      <rPr>
        <sz val="10"/>
        <rFont val="Times New Roman"/>
        <family val="1"/>
      </rPr>
      <t/>
    </r>
    <phoneticPr fontId="3" type="noConversion"/>
  </si>
  <si>
    <t>膳宿費</t>
    <phoneticPr fontId="3" type="noConversion"/>
  </si>
  <si>
    <t>雜支</t>
    <phoneticPr fontId="3" type="noConversion"/>
  </si>
  <si>
    <t>諮詢費</t>
    <phoneticPr fontId="5" type="noConversion"/>
  </si>
  <si>
    <t>材料費</t>
    <phoneticPr fontId="5" type="noConversion"/>
  </si>
  <si>
    <t>總經費</t>
    <phoneticPr fontId="3" type="noConversion"/>
  </si>
  <si>
    <t>109學年度第2學期深碗經費核定表</t>
    <phoneticPr fontId="5" type="noConversion"/>
  </si>
  <si>
    <t>欄1</t>
    <phoneticPr fontId="5" type="noConversion"/>
  </si>
  <si>
    <t>物聯網科技與行銷實務
蔡緒浩</t>
    <phoneticPr fontId="5" type="noConversion"/>
  </si>
  <si>
    <t>智慧科技應用A
黃信博</t>
    <phoneticPr fontId="5" type="noConversion"/>
  </si>
  <si>
    <t>智慧科技應用B
黃信博</t>
    <phoneticPr fontId="5" type="noConversion"/>
  </si>
  <si>
    <t>多媒體虛實整合行銷技術
蘇啟鴻</t>
    <phoneticPr fontId="5" type="noConversion"/>
  </si>
  <si>
    <r>
      <t>工讀費</t>
    </r>
    <r>
      <rPr>
        <sz val="10"/>
        <rFont val="Times New Roman"/>
        <family val="1"/>
      </rPr>
      <t/>
    </r>
    <phoneticPr fontId="3" type="noConversion"/>
  </si>
  <si>
    <r>
      <t>印刷費</t>
    </r>
    <r>
      <rPr>
        <sz val="10"/>
        <rFont val="Times New Roman"/>
        <family val="1"/>
      </rPr>
      <t/>
    </r>
    <phoneticPr fontId="3" type="noConversion"/>
  </si>
  <si>
    <r>
      <t>材料費</t>
    </r>
    <r>
      <rPr>
        <sz val="10"/>
        <rFont val="標楷體"/>
        <family val="4"/>
        <charset val="136"/>
      </rPr>
      <t/>
    </r>
    <phoneticPr fontId="3" type="noConversion"/>
  </si>
  <si>
    <t>總經費</t>
    <phoneticPr fontId="3" type="noConversion"/>
  </si>
  <si>
    <t>低碳輕飲食與共享平台
鄭雅馨</t>
    <phoneticPr fontId="5" type="noConversion"/>
  </si>
  <si>
    <t>多媒體虛實整合行銷技術 (獎補助款)</t>
    <phoneticPr fontId="3" type="noConversion"/>
  </si>
  <si>
    <t>田野間的課桌 (沒有申請經費補助)</t>
    <phoneticPr fontId="3" type="noConversion"/>
  </si>
  <si>
    <t>服務業設計思考 (沒有申請經費補助)</t>
    <phoneticPr fontId="3" type="noConversion"/>
  </si>
  <si>
    <t>2021/3/04
更新部分為蘇啟鴻老師講座鐘點費下修為19,200元，
下修原因為原課程為4學分，因蘇啟鴻老師只授課2學分，
另外2學分為黃淑芬老師授課(淑芬老師另有經費支應)，故刪除2學分之講座鐘點費。</t>
    <phoneticPr fontId="3" type="noConversion"/>
  </si>
  <si>
    <t>經費來源</t>
    <phoneticPr fontId="3" type="noConversion"/>
  </si>
  <si>
    <t>計畫經費</t>
    <phoneticPr fontId="3" type="noConversion"/>
  </si>
  <si>
    <t>沒有申請補助</t>
    <phoneticPr fontId="3" type="noConversion"/>
  </si>
  <si>
    <t xml:space="preserve">展覽行銷實務 </t>
    <phoneticPr fontId="3" type="noConversion"/>
  </si>
  <si>
    <t xml:space="preserve">婚慶活動管理實務 </t>
    <phoneticPr fontId="3" type="noConversion"/>
  </si>
  <si>
    <r>
      <t>O2O</t>
    </r>
    <r>
      <rPr>
        <sz val="14"/>
        <rFont val="細明體"/>
        <family val="3"/>
        <charset val="136"/>
      </rPr>
      <t xml:space="preserve">電商經營實務 </t>
    </r>
    <phoneticPr fontId="3" type="noConversion"/>
  </si>
  <si>
    <t xml:space="preserve">智慧網貿實務(深) </t>
    <phoneticPr fontId="3" type="noConversion"/>
  </si>
  <si>
    <t xml:space="preserve">空勤服務管理實務 </t>
    <phoneticPr fontId="3" type="noConversion"/>
  </si>
  <si>
    <r>
      <t xml:space="preserve">智慧科技應用 </t>
    </r>
    <r>
      <rPr>
        <b/>
        <sz val="14"/>
        <color rgb="FFFF0000"/>
        <rFont val="細明體"/>
        <family val="3"/>
        <charset val="136"/>
      </rPr>
      <t xml:space="preserve">開兩門 </t>
    </r>
    <phoneticPr fontId="3" type="noConversion"/>
  </si>
  <si>
    <t xml:space="preserve">田野間的課桌 </t>
    <phoneticPr fontId="3" type="noConversion"/>
  </si>
  <si>
    <t>上課時段</t>
    <phoneticPr fontId="3" type="noConversion"/>
  </si>
  <si>
    <t>K03</t>
    <phoneticPr fontId="3" type="noConversion"/>
  </si>
  <si>
    <t xml:space="preserve">智慧科技應用 </t>
    <phoneticPr fontId="3" type="noConversion"/>
  </si>
  <si>
    <t>C56</t>
    <phoneticPr fontId="3" type="noConversion"/>
  </si>
  <si>
    <t xml:space="preserve">星期五 34 </t>
    <phoneticPr fontId="3" type="noConversion"/>
  </si>
  <si>
    <t xml:space="preserve">星期三 678 </t>
    <phoneticPr fontId="3" type="noConversion"/>
  </si>
  <si>
    <t>星期三 567</t>
    <phoneticPr fontId="3" type="noConversion"/>
  </si>
  <si>
    <t>星期五 1234</t>
    <phoneticPr fontId="3" type="noConversion"/>
  </si>
  <si>
    <t>星期二 6789</t>
    <phoneticPr fontId="3" type="noConversion"/>
  </si>
  <si>
    <t xml:space="preserve">星期四 678 </t>
    <phoneticPr fontId="3" type="noConversion"/>
  </si>
  <si>
    <t>星期五 234</t>
    <phoneticPr fontId="3" type="noConversion"/>
  </si>
  <si>
    <t>核銷</t>
    <phoneticPr fontId="5" type="noConversion"/>
  </si>
  <si>
    <t>成果</t>
    <phoneticPr fontId="5" type="noConversion"/>
  </si>
  <si>
    <t>計畫</t>
    <phoneticPr fontId="5" type="noConversion"/>
  </si>
  <si>
    <t>X</t>
    <phoneticPr fontId="3" type="noConversion"/>
  </si>
  <si>
    <t>X</t>
    <phoneticPr fontId="3" type="noConversion"/>
  </si>
  <si>
    <t xml:space="preserve">東南亞政經商貿發展與台商投資 </t>
    <phoneticPr fontId="3" type="noConversion"/>
  </si>
  <si>
    <t>1092 深碗課程</t>
    <phoneticPr fontId="3" type="noConversion"/>
  </si>
  <si>
    <t>商管學院</t>
    <phoneticPr fontId="5" type="noConversion"/>
  </si>
  <si>
    <t>外貿學院</t>
    <phoneticPr fontId="5" type="noConversion"/>
  </si>
  <si>
    <t>創設學院</t>
    <phoneticPr fontId="5" type="noConversion"/>
  </si>
  <si>
    <r>
      <rPr>
        <sz val="18"/>
        <color theme="1"/>
        <rFont val="Times New Roman"/>
        <family val="1"/>
      </rPr>
      <t xml:space="preserve">1092 </t>
    </r>
    <r>
      <rPr>
        <sz val="18"/>
        <color theme="1"/>
        <rFont val="標楷體"/>
        <family val="4"/>
        <charset val="136"/>
      </rPr>
      <t>總計</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</si>
</sst>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76" formatCode="_-* #,##0_-;\-* #,##0_-;_-* &quot;-&quot;??_-;_-@_-"/>
    <numFmt numFmtId="177" formatCode="&quot;$&quot;#,##0"/>
  </numFmts>
  <fonts count="33">
    <font>
      <sz val="12"/>
      <color rgb="FF000000"/>
      <name val="新細明體"/>
      <family val="1"/>
      <charset val="136"/>
    </font>
    <font>
      <sz val="12"/>
      <color rgb="FF000000"/>
      <name val="新細明體"/>
      <family val="1"/>
      <charset val="136"/>
    </font>
    <font>
      <sz val="10"/>
      <color rgb="FF330099"/>
      <name val="Times New Roman"/>
      <family val="1"/>
    </font>
    <font>
      <sz val="9"/>
      <name val="新細明體"/>
      <family val="1"/>
      <charset val="136"/>
    </font>
    <font>
      <sz val="14"/>
      <color rgb="FF000000"/>
      <name val="新細明體"/>
      <family val="1"/>
      <charset val="136"/>
    </font>
    <font>
      <sz val="9"/>
      <name val="新細明體"/>
      <family val="2"/>
      <charset val="136"/>
      <scheme val="minor"/>
    </font>
    <font>
      <sz val="14"/>
      <name val="新細明體"/>
      <family val="1"/>
      <charset val="136"/>
      <scheme val="minor"/>
    </font>
    <font>
      <sz val="14"/>
      <name val="Times New Roman"/>
      <family val="1"/>
    </font>
    <font>
      <sz val="14"/>
      <name val="細明體"/>
      <family val="3"/>
      <charset val="136"/>
    </font>
    <font>
      <sz val="14"/>
      <color theme="1"/>
      <name val="Times New Roman"/>
      <family val="1"/>
    </font>
    <font>
      <sz val="14"/>
      <color theme="1"/>
      <name val="新細明體"/>
      <family val="1"/>
      <charset val="136"/>
      <scheme val="minor"/>
    </font>
    <font>
      <b/>
      <sz val="12"/>
      <color rgb="FF000000"/>
      <name val="新細明體"/>
      <family val="1"/>
      <charset val="136"/>
    </font>
    <font>
      <sz val="14"/>
      <color theme="1"/>
      <name val="細明體"/>
      <family val="3"/>
      <charset val="136"/>
    </font>
    <font>
      <b/>
      <sz val="14"/>
      <color rgb="FFFF0000"/>
      <name val="細明體"/>
      <family val="3"/>
      <charset val="136"/>
    </font>
    <font>
      <sz val="14"/>
      <color rgb="FFFF0000"/>
      <name val="細明體"/>
      <family val="3"/>
      <charset val="136"/>
    </font>
    <font>
      <sz val="14"/>
      <name val="新細明體"/>
      <family val="1"/>
      <charset val="136"/>
    </font>
    <font>
      <sz val="14"/>
      <color rgb="FFFF0000"/>
      <name val="Times New Roman"/>
      <family val="1"/>
    </font>
    <font>
      <sz val="14"/>
      <color theme="8" tint="-0.499984740745262"/>
      <name val="細明體"/>
      <family val="3"/>
      <charset val="136"/>
    </font>
    <font>
      <sz val="20"/>
      <color theme="1"/>
      <name val="標楷體"/>
      <family val="4"/>
      <charset val="136"/>
    </font>
    <font>
      <sz val="16"/>
      <color theme="1"/>
      <name val="標楷體"/>
      <family val="4"/>
      <charset val="136"/>
    </font>
    <font>
      <sz val="12"/>
      <name val="新細明體"/>
      <family val="1"/>
      <charset val="136"/>
    </font>
    <font>
      <sz val="16"/>
      <name val="標楷體"/>
      <family val="4"/>
      <charset val="136"/>
    </font>
    <font>
      <sz val="10"/>
      <name val="Times New Roman"/>
      <family val="1"/>
    </font>
    <font>
      <sz val="10"/>
      <name val="標楷體"/>
      <family val="4"/>
      <charset val="136"/>
    </font>
    <font>
      <b/>
      <sz val="16"/>
      <name val="標楷體"/>
      <family val="4"/>
      <charset val="136"/>
    </font>
    <font>
      <b/>
      <sz val="16"/>
      <color theme="1"/>
      <name val="標楷體"/>
      <family val="4"/>
      <charset val="136"/>
    </font>
    <font>
      <sz val="12"/>
      <color theme="1"/>
      <name val="標楷體"/>
      <family val="4"/>
      <charset val="136"/>
    </font>
    <font>
      <sz val="16"/>
      <color theme="0"/>
      <name val="標楷體"/>
      <family val="4"/>
      <charset val="136"/>
    </font>
    <font>
      <u/>
      <sz val="12"/>
      <color theme="10"/>
      <name val="新細明體"/>
      <family val="1"/>
      <charset val="136"/>
    </font>
    <font>
      <u/>
      <sz val="14"/>
      <color theme="10"/>
      <name val="新細明體"/>
      <family val="1"/>
      <charset val="136"/>
    </font>
    <font>
      <b/>
      <sz val="28"/>
      <color rgb="FF000000"/>
      <name val="新細明體"/>
      <family val="1"/>
      <charset val="136"/>
    </font>
    <font>
      <sz val="18"/>
      <color theme="1"/>
      <name val="標楷體"/>
      <family val="4"/>
      <charset val="136"/>
    </font>
    <font>
      <sz val="18"/>
      <color theme="1"/>
      <name val="Times New Roman"/>
      <family val="1"/>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7" tint="0.79998168889431442"/>
        <bgColor indexed="64"/>
      </patternFill>
    </fill>
    <fill>
      <patternFill patternType="solid">
        <fgColor theme="0"/>
        <bgColor theme="7" tint="0.79998168889431442"/>
      </patternFill>
    </fill>
  </fills>
  <borders count="41">
    <border>
      <left/>
      <right/>
      <top/>
      <bottom/>
      <diagonal/>
    </border>
    <border>
      <left style="thin">
        <color rgb="FFCC9966"/>
      </left>
      <right style="thin">
        <color rgb="FFCC9966"/>
      </right>
      <top style="thin">
        <color rgb="FFCC9966"/>
      </top>
      <bottom style="thin">
        <color rgb="FFCC9966"/>
      </bottom>
      <diagonal/>
    </border>
    <border>
      <left style="thin">
        <color rgb="FFCC9966"/>
      </left>
      <right/>
      <top style="thin">
        <color rgb="FFCC9966"/>
      </top>
      <bottom style="thin">
        <color rgb="FFCC9966"/>
      </bottom>
      <diagonal/>
    </border>
    <border>
      <left/>
      <right/>
      <top style="thin">
        <color rgb="FFCC9966"/>
      </top>
      <bottom style="thin">
        <color rgb="FFCC9966"/>
      </bottom>
      <diagonal/>
    </border>
    <border>
      <left/>
      <right style="thin">
        <color rgb="FFCC9966"/>
      </right>
      <top style="thin">
        <color rgb="FFCC9966"/>
      </top>
      <bottom style="thin">
        <color rgb="FFCC9966"/>
      </bottom>
      <diagonal/>
    </border>
    <border>
      <left style="thin">
        <color rgb="FFCC9966"/>
      </left>
      <right style="thin">
        <color rgb="FFCC9966"/>
      </right>
      <top style="thin">
        <color rgb="FFCC9966"/>
      </top>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diagonal/>
    </border>
    <border>
      <left style="thin">
        <color theme="5" tint="-0.24994659260841701"/>
      </left>
      <right style="thin">
        <color theme="5" tint="-0.24994659260841701"/>
      </right>
      <top/>
      <bottom style="thin">
        <color theme="5" tint="-0.24994659260841701"/>
      </bottom>
      <diagonal/>
    </border>
    <border>
      <left style="thin">
        <color theme="5" tint="-0.24994659260841701"/>
      </left>
      <right/>
      <top/>
      <bottom style="thin">
        <color theme="5" tint="-0.24994659260841701"/>
      </bottom>
      <diagonal/>
    </border>
    <border>
      <left style="thin">
        <color rgb="FFCC9966"/>
      </left>
      <right/>
      <top style="thin">
        <color rgb="FFCC9966"/>
      </top>
      <bottom/>
      <diagonal/>
    </border>
    <border>
      <left/>
      <right/>
      <top style="thin">
        <color rgb="FFCC9966"/>
      </top>
      <bottom/>
      <diagonal/>
    </border>
    <border>
      <left/>
      <right style="thin">
        <color rgb="FFCC9966"/>
      </right>
      <top style="thin">
        <color rgb="FFCC9966"/>
      </top>
      <bottom/>
      <diagonal/>
    </border>
    <border>
      <left style="thin">
        <color rgb="FFCC9966"/>
      </left>
      <right/>
      <top/>
      <bottom style="thin">
        <color rgb="FFCC9966"/>
      </bottom>
      <diagonal/>
    </border>
    <border>
      <left/>
      <right/>
      <top/>
      <bottom style="thin">
        <color rgb="FFCC9966"/>
      </bottom>
      <diagonal/>
    </border>
    <border>
      <left/>
      <right style="thin">
        <color rgb="FFCC9966"/>
      </right>
      <top/>
      <bottom style="thin">
        <color rgb="FFCC9966"/>
      </bottom>
      <diagonal/>
    </border>
    <border>
      <left style="thin">
        <color rgb="FFCC9966"/>
      </left>
      <right style="thin">
        <color rgb="FFCC9966"/>
      </right>
      <top/>
      <bottom/>
      <diagonal/>
    </border>
    <border>
      <left style="thin">
        <color rgb="FFCC9966"/>
      </left>
      <right style="thin">
        <color rgb="FFCC9966"/>
      </right>
      <top/>
      <bottom style="thin">
        <color rgb="FFCC9966"/>
      </bottom>
      <diagonal/>
    </border>
    <border>
      <left style="thin">
        <color theme="5" tint="-0.24994659260841701"/>
      </left>
      <right/>
      <top/>
      <bottom/>
      <diagonal/>
    </border>
    <border>
      <left/>
      <right style="thin">
        <color theme="5" tint="-0.24994659260841701"/>
      </right>
      <top/>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style="thin">
        <color theme="5" tint="-0.24994659260841701"/>
      </left>
      <right style="thin">
        <color rgb="FFCC9966"/>
      </right>
      <top style="thin">
        <color rgb="FFCC9966"/>
      </top>
      <bottom style="thin">
        <color rgb="FFCC9966"/>
      </bottom>
      <diagonal/>
    </border>
    <border>
      <left style="thin">
        <color theme="5" tint="-0.24994659260841701"/>
      </left>
      <right style="thin">
        <color rgb="FFCC9966"/>
      </right>
      <top style="thin">
        <color rgb="FFCC9966"/>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style="thin">
        <color indexed="64"/>
      </left>
      <right style="thin">
        <color rgb="FF000000"/>
      </right>
      <top style="thin">
        <color indexed="64"/>
      </top>
      <bottom style="thin">
        <color rgb="FF000000"/>
      </bottom>
      <diagonal/>
    </border>
    <border>
      <left style="thin">
        <color indexed="64"/>
      </left>
      <right/>
      <top style="thin">
        <color indexed="64"/>
      </top>
      <bottom/>
      <diagonal/>
    </border>
    <border>
      <left/>
      <right style="thin">
        <color indexed="64"/>
      </right>
      <top/>
      <bottom/>
      <diagonal/>
    </border>
  </borders>
  <cellStyleXfs count="7">
    <xf numFmtId="0" fontId="0" fillId="0" borderId="0">
      <alignment vertical="center"/>
    </xf>
    <xf numFmtId="0" fontId="1" fillId="0" borderId="0" applyNumberFormat="0" applyFont="0" applyBorder="0" applyProtection="0"/>
    <xf numFmtId="0" fontId="1" fillId="0" borderId="0" applyNumberFormat="0" applyFont="0" applyBorder="0" applyProtection="0">
      <alignment vertical="center"/>
    </xf>
    <xf numFmtId="43" fontId="1" fillId="0" borderId="0" applyFont="0" applyFill="0" applyBorder="0" applyAlignment="0" applyProtection="0">
      <alignment vertical="center"/>
    </xf>
    <xf numFmtId="0" fontId="20" fillId="0" borderId="0"/>
    <xf numFmtId="0" fontId="28" fillId="0" borderId="0" applyNumberFormat="0" applyFill="0" applyBorder="0" applyAlignment="0" applyProtection="0">
      <alignment vertical="center"/>
    </xf>
    <xf numFmtId="44" fontId="1" fillId="0" borderId="0" applyFont="0" applyFill="0" applyBorder="0" applyAlignment="0" applyProtection="0">
      <alignment vertical="center"/>
    </xf>
  </cellStyleXfs>
  <cellXfs count="194">
    <xf numFmtId="0" fontId="0" fillId="0" borderId="0" xfId="0">
      <alignment vertical="center"/>
    </xf>
    <xf numFmtId="0" fontId="4" fillId="0" borderId="0" xfId="0" applyFont="1">
      <alignment vertical="center"/>
    </xf>
    <xf numFmtId="0" fontId="6" fillId="2" borderId="1" xfId="0" applyFont="1" applyFill="1" applyBorder="1" applyAlignment="1">
      <alignment vertical="center" wrapText="1"/>
    </xf>
    <xf numFmtId="0" fontId="0" fillId="0" borderId="0" xfId="0">
      <alignment vertical="center"/>
    </xf>
    <xf numFmtId="0" fontId="10"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8" fillId="4" borderId="1" xfId="0" applyFont="1" applyFill="1" applyBorder="1" applyAlignment="1">
      <alignment vertical="center" wrapText="1"/>
    </xf>
    <xf numFmtId="0" fontId="7"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11" fillId="3" borderId="0" xfId="0" applyFont="1" applyFill="1">
      <alignment vertical="center"/>
    </xf>
    <xf numFmtId="0" fontId="6" fillId="3" borderId="1"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8" fillId="3" borderId="1" xfId="0" applyFont="1" applyFill="1" applyBorder="1" applyAlignment="1">
      <alignment horizontal="left" vertical="center" wrapText="1"/>
    </xf>
    <xf numFmtId="0" fontId="6" fillId="0" borderId="1" xfId="0" applyFont="1" applyFill="1" applyBorder="1" applyAlignment="1">
      <alignment vertical="center" wrapText="1"/>
    </xf>
    <xf numFmtId="0" fontId="7" fillId="3" borderId="5" xfId="0" applyFont="1" applyFill="1" applyBorder="1" applyAlignment="1">
      <alignment horizontal="center" vertical="center" wrapText="1"/>
    </xf>
    <xf numFmtId="0" fontId="8" fillId="3" borderId="1" xfId="0" applyFont="1" applyFill="1" applyBorder="1" applyAlignment="1">
      <alignment vertical="center" wrapText="1"/>
    </xf>
    <xf numFmtId="0" fontId="0"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0" fillId="4" borderId="6" xfId="0" applyFont="1" applyFill="1" applyBorder="1" applyAlignment="1">
      <alignment vertical="center" wrapText="1"/>
    </xf>
    <xf numFmtId="0" fontId="9" fillId="2" borderId="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0" fillId="2" borderId="6" xfId="0" applyFont="1" applyFill="1" applyBorder="1" applyAlignment="1">
      <alignment vertical="center" wrapText="1"/>
    </xf>
    <xf numFmtId="0" fontId="9" fillId="4" borderId="7" xfId="0" applyFont="1" applyFill="1" applyBorder="1" applyAlignment="1">
      <alignment horizontal="center" vertical="center" wrapText="1"/>
    </xf>
    <xf numFmtId="0" fontId="0" fillId="0" borderId="6" xfId="0" applyBorder="1">
      <alignment vertical="center"/>
    </xf>
    <xf numFmtId="0" fontId="7" fillId="3"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5" xfId="0" applyBorder="1">
      <alignment vertical="center"/>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3" borderId="5" xfId="0" applyFont="1" applyFill="1" applyBorder="1" applyAlignment="1">
      <alignment vertical="center" wrapText="1"/>
    </xf>
    <xf numFmtId="0" fontId="10" fillId="2" borderId="7" xfId="0" applyFont="1" applyFill="1" applyBorder="1" applyAlignment="1">
      <alignment vertical="center" wrapText="1"/>
    </xf>
    <xf numFmtId="0" fontId="10" fillId="4" borderId="7" xfId="0" applyFont="1" applyFill="1" applyBorder="1" applyAlignment="1">
      <alignment vertical="center" wrapText="1"/>
    </xf>
    <xf numFmtId="0" fontId="9" fillId="2"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0" borderId="7" xfId="0" applyBorder="1">
      <alignment vertical="center"/>
    </xf>
    <xf numFmtId="0" fontId="0" fillId="0" borderId="9" xfId="0" applyBorder="1" applyAlignment="1">
      <alignment vertical="center"/>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6" xfId="0" applyFont="1" applyFill="1" applyBorder="1" applyAlignment="1">
      <alignment vertical="center" wrapText="1"/>
    </xf>
    <xf numFmtId="0" fontId="8"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0" borderId="11" xfId="0" applyBorder="1" applyAlignment="1">
      <alignment vertical="center"/>
    </xf>
    <xf numFmtId="0" fontId="7" fillId="2" borderId="6"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6" fillId="2" borderId="5" xfId="0" applyFont="1" applyFill="1" applyBorder="1" applyAlignment="1">
      <alignment vertical="center" wrapText="1"/>
    </xf>
    <xf numFmtId="0" fontId="8" fillId="4" borderId="5" xfId="0" applyFont="1" applyFill="1" applyBorder="1" applyAlignment="1">
      <alignment horizontal="left" vertical="center" wrapText="1"/>
    </xf>
    <xf numFmtId="0" fontId="7" fillId="4" borderId="5" xfId="0"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0" fillId="0" borderId="5" xfId="0" applyFont="1" applyBorder="1" applyAlignment="1">
      <alignment horizontal="center" vertical="center"/>
    </xf>
    <xf numFmtId="0" fontId="14" fillId="3" borderId="6" xfId="0" applyFont="1" applyFill="1" applyBorder="1" applyAlignment="1">
      <alignment horizontal="center" vertical="center" wrapText="1"/>
    </xf>
    <xf numFmtId="0" fontId="6" fillId="2" borderId="6" xfId="0" applyFont="1" applyFill="1" applyBorder="1" applyAlignment="1">
      <alignment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23" xfId="0" applyFont="1" applyFill="1" applyBorder="1" applyAlignment="1">
      <alignment vertical="center" wrapText="1"/>
    </xf>
    <xf numFmtId="0" fontId="8" fillId="3" borderId="24" xfId="0"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6" xfId="0" applyFont="1" applyFill="1" applyBorder="1" applyAlignment="1">
      <alignment vertical="center" wrapText="1"/>
    </xf>
    <xf numFmtId="0" fontId="8" fillId="3"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Border="1">
      <alignment vertical="center"/>
    </xf>
    <xf numFmtId="0" fontId="7" fillId="5" borderId="6" xfId="0" applyFont="1" applyFill="1" applyBorder="1" applyAlignment="1">
      <alignment horizontal="center" vertical="center" wrapText="1"/>
    </xf>
    <xf numFmtId="0" fontId="7" fillId="4" borderId="6" xfId="0" applyFont="1" applyFill="1" applyBorder="1" applyAlignment="1">
      <alignment horizontal="center" vertical="center" wrapText="1"/>
    </xf>
    <xf numFmtId="176" fontId="19" fillId="0" borderId="25" xfId="0" applyNumberFormat="1" applyFont="1" applyBorder="1" applyAlignment="1">
      <alignment horizontal="center" vertical="center"/>
    </xf>
    <xf numFmtId="176" fontId="19" fillId="0" borderId="26" xfId="0" applyNumberFormat="1" applyFont="1" applyBorder="1" applyAlignment="1">
      <alignment horizontal="center" vertical="center" wrapText="1"/>
    </xf>
    <xf numFmtId="176" fontId="21" fillId="0" borderId="27" xfId="4" applyNumberFormat="1" applyFont="1" applyBorder="1" applyAlignment="1">
      <alignment horizontal="center" vertical="center"/>
    </xf>
    <xf numFmtId="176" fontId="19" fillId="0" borderId="28" xfId="3" applyNumberFormat="1" applyFont="1" applyFill="1" applyBorder="1" applyAlignment="1">
      <alignment horizontal="center" vertical="center"/>
    </xf>
    <xf numFmtId="176" fontId="21" fillId="0" borderId="27" xfId="4" applyNumberFormat="1" applyFont="1" applyBorder="1" applyAlignment="1">
      <alignment horizontal="center" vertical="center" wrapText="1"/>
    </xf>
    <xf numFmtId="176" fontId="21" fillId="0" borderId="27" xfId="4" applyNumberFormat="1" applyFont="1" applyFill="1" applyBorder="1" applyAlignment="1" applyProtection="1">
      <alignment horizontal="center" vertical="center" wrapText="1"/>
    </xf>
    <xf numFmtId="176" fontId="24" fillId="0" borderId="29" xfId="4" applyNumberFormat="1" applyFont="1" applyBorder="1" applyAlignment="1">
      <alignment horizontal="center" vertical="center" wrapText="1"/>
    </xf>
    <xf numFmtId="176" fontId="25" fillId="0" borderId="30" xfId="3" applyNumberFormat="1" applyFont="1" applyFill="1" applyBorder="1" applyAlignment="1">
      <alignment horizontal="center" vertical="center"/>
    </xf>
    <xf numFmtId="0" fontId="18" fillId="0" borderId="0" xfId="0" applyFont="1" applyAlignment="1">
      <alignment vertical="center"/>
    </xf>
    <xf numFmtId="0" fontId="26" fillId="0" borderId="0" xfId="0" applyFont="1">
      <alignment vertical="center"/>
    </xf>
    <xf numFmtId="176" fontId="19" fillId="0" borderId="26" xfId="0" applyNumberFormat="1" applyFont="1" applyFill="1" applyBorder="1" applyAlignment="1">
      <alignment horizontal="center" vertical="center" wrapText="1"/>
    </xf>
    <xf numFmtId="176" fontId="19" fillId="0" borderId="26" xfId="3" applyNumberFormat="1" applyFont="1" applyFill="1" applyBorder="1" applyAlignment="1">
      <alignment horizontal="center" vertical="center"/>
    </xf>
    <xf numFmtId="176" fontId="25" fillId="0" borderId="28" xfId="3" applyNumberFormat="1" applyFont="1" applyFill="1" applyBorder="1" applyAlignment="1">
      <alignment horizontal="center" vertical="center"/>
    </xf>
    <xf numFmtId="176" fontId="27" fillId="0" borderId="25" xfId="0" applyNumberFormat="1" applyFont="1" applyBorder="1" applyAlignment="1">
      <alignment horizontal="center" vertical="center"/>
    </xf>
    <xf numFmtId="176" fontId="19" fillId="0" borderId="32" xfId="3" applyNumberFormat="1" applyFont="1" applyFill="1" applyBorder="1" applyAlignment="1">
      <alignment horizontal="center" vertical="center"/>
    </xf>
    <xf numFmtId="176" fontId="19" fillId="0" borderId="30" xfId="3" applyNumberFormat="1" applyFont="1" applyFill="1" applyBorder="1" applyAlignment="1">
      <alignment horizontal="center" vertical="center"/>
    </xf>
    <xf numFmtId="176" fontId="21" fillId="0" borderId="31" xfId="0" applyNumberFormat="1" applyFont="1" applyBorder="1" applyAlignment="1">
      <alignment horizontal="center" vertical="center" wrapText="1"/>
    </xf>
    <xf numFmtId="176" fontId="21" fillId="0" borderId="26" xfId="0" applyNumberFormat="1" applyFont="1" applyBorder="1" applyAlignment="1">
      <alignment horizontal="center" vertical="center" wrapText="1"/>
    </xf>
    <xf numFmtId="0" fontId="0" fillId="0" borderId="0" xfId="0" applyAlignment="1">
      <alignment horizontal="center" vertical="center"/>
    </xf>
    <xf numFmtId="0" fontId="8" fillId="3" borderId="3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33" xfId="0" applyFont="1" applyFill="1" applyBorder="1" applyAlignment="1">
      <alignment vertical="center" wrapText="1"/>
    </xf>
    <xf numFmtId="0" fontId="10" fillId="2" borderId="33"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7" fillId="3" borderId="33" xfId="0" applyFont="1" applyFill="1" applyBorder="1" applyAlignment="1">
      <alignment vertical="center" wrapText="1"/>
    </xf>
    <xf numFmtId="0" fontId="7" fillId="2" borderId="33" xfId="0" applyFont="1" applyFill="1" applyBorder="1" applyAlignment="1">
      <alignment horizontal="center" vertical="center" wrapText="1"/>
    </xf>
    <xf numFmtId="0" fontId="8" fillId="4" borderId="33" xfId="0" applyFont="1" applyFill="1" applyBorder="1" applyAlignment="1">
      <alignment vertical="center" wrapText="1"/>
    </xf>
    <xf numFmtId="0" fontId="8" fillId="4" borderId="33" xfId="0" applyFont="1" applyFill="1" applyBorder="1" applyAlignment="1">
      <alignment horizontal="center" vertical="center" wrapText="1"/>
    </xf>
    <xf numFmtId="0" fontId="7" fillId="4" borderId="33" xfId="0" applyFont="1" applyFill="1" applyBorder="1" applyAlignment="1">
      <alignment horizontal="center" vertical="center" wrapText="1"/>
    </xf>
    <xf numFmtId="49" fontId="7" fillId="4" borderId="33" xfId="0" applyNumberFormat="1" applyFont="1" applyFill="1" applyBorder="1" applyAlignment="1">
      <alignment horizontal="center" vertical="center" wrapText="1"/>
    </xf>
    <xf numFmtId="0" fontId="8" fillId="2" borderId="33" xfId="0" applyFont="1" applyFill="1" applyBorder="1" applyAlignment="1">
      <alignment horizontal="center" vertical="center" wrapText="1"/>
    </xf>
    <xf numFmtId="0" fontId="4" fillId="3" borderId="33"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0" fillId="0" borderId="33" xfId="0" applyBorder="1" applyAlignment="1">
      <alignment horizontal="center" vertical="center"/>
    </xf>
    <xf numFmtId="0" fontId="29" fillId="3" borderId="33" xfId="5" applyFont="1" applyFill="1" applyBorder="1" applyAlignment="1">
      <alignment horizontal="center" vertical="center" wrapText="1"/>
    </xf>
    <xf numFmtId="0" fontId="8" fillId="3" borderId="3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8" fillId="3" borderId="33"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35" xfId="0" applyFont="1" applyFill="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18" fillId="0" borderId="0" xfId="0" applyFont="1" applyAlignment="1">
      <alignment horizontal="center" vertical="center"/>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6" xfId="0" applyFont="1" applyFill="1" applyBorder="1" applyAlignment="1">
      <alignment vertical="center" wrapText="1"/>
    </xf>
    <xf numFmtId="0" fontId="8" fillId="3" borderId="18"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8" fillId="0" borderId="28"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176" fontId="31" fillId="6" borderId="38" xfId="3" applyNumberFormat="1" applyFont="1" applyFill="1" applyBorder="1" applyAlignment="1">
      <alignment horizontal="center" vertical="center"/>
    </xf>
    <xf numFmtId="177" fontId="31" fillId="6" borderId="38" xfId="6" applyNumberFormat="1" applyFont="1" applyFill="1" applyBorder="1" applyAlignment="1">
      <alignment horizontal="center" vertical="center"/>
    </xf>
    <xf numFmtId="0" fontId="31" fillId="0" borderId="0" xfId="0" applyFont="1">
      <alignment vertical="center"/>
    </xf>
    <xf numFmtId="176" fontId="21" fillId="0" borderId="29" xfId="4" applyNumberFormat="1" applyFont="1" applyFill="1" applyBorder="1" applyAlignment="1" applyProtection="1">
      <alignment horizontal="center" vertical="center" wrapText="1"/>
    </xf>
    <xf numFmtId="176" fontId="19" fillId="0" borderId="30" xfId="0" applyNumberFormat="1" applyFont="1" applyFill="1" applyBorder="1" applyAlignment="1">
      <alignment horizontal="center" vertical="center"/>
    </xf>
    <xf numFmtId="0" fontId="0" fillId="0" borderId="40" xfId="0" applyBorder="1">
      <alignment vertical="center"/>
    </xf>
    <xf numFmtId="176" fontId="19" fillId="0" borderId="0" xfId="0" applyNumberFormat="1" applyFont="1" applyFill="1" applyBorder="1" applyAlignment="1">
      <alignment horizontal="center" vertical="center"/>
    </xf>
    <xf numFmtId="176" fontId="21" fillId="0" borderId="39" xfId="0" applyNumberFormat="1" applyFont="1" applyFill="1" applyBorder="1" applyAlignment="1">
      <alignment horizontal="center" vertical="center"/>
    </xf>
    <xf numFmtId="176" fontId="31" fillId="6" borderId="28" xfId="3" applyNumberFormat="1" applyFont="1" applyFill="1" applyBorder="1" applyAlignment="1">
      <alignment horizontal="center" vertical="center"/>
    </xf>
    <xf numFmtId="176" fontId="31" fillId="6" borderId="0" xfId="3" applyNumberFormat="1" applyFont="1" applyFill="1" applyBorder="1" applyAlignment="1">
      <alignment horizontal="center" vertical="center"/>
    </xf>
    <xf numFmtId="177" fontId="31" fillId="6" borderId="0" xfId="6" applyNumberFormat="1" applyFont="1" applyFill="1" applyBorder="1" applyAlignment="1">
      <alignment horizontal="center" vertical="center"/>
    </xf>
  </cellXfs>
  <cellStyles count="7">
    <cellStyle name="一般" xfId="0" builtinId="0" customBuiltin="1"/>
    <cellStyle name="一般 2" xfId="1"/>
    <cellStyle name="一般 2 2" xfId="2"/>
    <cellStyle name="一般_100年計畫經費明細" xfId="4"/>
    <cellStyle name="千分位" xfId="3" builtinId="3"/>
    <cellStyle name="貨幣" xfId="6" builtinId="4"/>
    <cellStyle name="超連結" xfId="5" builtinId="8"/>
  </cellStyles>
  <dxfs count="39">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6"/>
        <color rgb="FF000000"/>
        <name val="標楷體"/>
        <scheme val="none"/>
      </font>
      <numFmt numFmtId="176" formatCode="_-* #,##0_-;\-* #,##0_-;_-* &quot;-&quot;??_-;_-@_-"/>
      <fill>
        <patternFill patternType="none">
          <fgColor rgb="FF000000"/>
          <bgColor rgb="FFFFFFFF"/>
        </patternFill>
      </fill>
      <alignment horizontal="center" vertical="center" textRotation="0" wrapText="0" indent="0" justifyLastLine="0" shrinkToFit="0" readingOrder="0"/>
    </dxf>
    <dxf>
      <border outline="0">
        <bottom style="thin">
          <color rgb="FF000000"/>
        </bottom>
      </border>
    </dxf>
    <dxf>
      <font>
        <strike val="0"/>
        <outline val="0"/>
        <shadow val="0"/>
        <u val="none"/>
        <vertAlign val="baseline"/>
        <sz val="16"/>
      </font>
      <numFmt numFmtId="176" formatCode="_-* #,##0_-;\-* #,##0_-;_-* &quot;-&quot;??_-;_-@_-"/>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auto="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6"/>
        <color rgb="FF000000"/>
        <name val="標楷體"/>
        <scheme val="none"/>
      </font>
      <numFmt numFmtId="176" formatCode="_-* #,##0_-;\-* #,##0_-;_-* &quot;-&quot;??_-;_-@_-"/>
      <fill>
        <patternFill patternType="none">
          <fgColor rgb="FF000000"/>
          <bgColor rgb="FFFFFFFF"/>
        </patternFill>
      </fill>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6"/>
        <color theme="1"/>
        <name val="標楷體"/>
        <scheme val="none"/>
      </font>
      <numFmt numFmtId="176" formatCode="_-* #,##0_-;\-* #,##0_-;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表格2_34" displayName="表格2_34" ref="A2:D14" totalsRowCount="1" headerRowDxfId="38" dataDxfId="36" headerRowBorderDxfId="37" tableBorderDxfId="35" totalsRowBorderDxfId="34">
  <tableColumns count="4">
    <tableColumn id="1" name="欄1" dataDxfId="33" totalsRowDxfId="11" dataCellStyle="一般_100年計畫經費明細"/>
    <tableColumn id="2" name="展覽行銷實務_x000a_葛致慧" dataDxfId="32" totalsRowDxfId="10"/>
    <tableColumn id="4" name="婚慶活動管理實務_x000a_洪大翔" dataDxfId="31" totalsRowDxfId="9"/>
    <tableColumn id="5" name="低碳輕飲食與共享平台_x000a_鄭雅馨" totalsRowFunction="custom" dataDxfId="30" totalsRowDxfId="8">
      <totalsRowFormula>B13+C13+D13</totalsRowFormula>
    </tableColumn>
  </tableColumns>
  <tableStyleInfo name="TableStyleMedium5" showFirstColumn="0" showLastColumn="0" showRowStripes="1" showColumnStripes="0"/>
</table>
</file>

<file path=xl/tables/table2.xml><?xml version="1.0" encoding="utf-8"?>
<table xmlns="http://schemas.openxmlformats.org/spreadsheetml/2006/main" id="2" name="表格2" displayName="表格2" ref="A2:C13" totalsRowCount="1" headerRowDxfId="29" dataDxfId="27" headerRowBorderDxfId="28" tableBorderDxfId="26" totalsRowBorderDxfId="25">
  <tableColumns count="3">
    <tableColumn id="1" name="欄1" dataDxfId="24" totalsRowDxfId="7" dataCellStyle="一般_100年計畫經費明細"/>
    <tableColumn id="2" name="智慧網貿實務(深)_x000a_何素美" dataDxfId="23" totalsRowDxfId="6"/>
    <tableColumn id="3" name="東南亞政經商貿發展與台商投資_x000a_王珍一" totalsRowFunction="custom" dataDxfId="22" totalsRowDxfId="5">
      <totalsRowFormula>B12+C12</totalsRowFormula>
    </tableColumn>
  </tableColumns>
  <tableStyleInfo name="TableStyleMedium5" showFirstColumn="0" showLastColumn="0" showRowStripes="1" showColumnStripes="0"/>
</table>
</file>

<file path=xl/tables/table3.xml><?xml version="1.0" encoding="utf-8"?>
<table xmlns="http://schemas.openxmlformats.org/spreadsheetml/2006/main" id="3" name="表格2_3" displayName="表格2_3" ref="A2:E10" totalsRowCount="1" headerRowDxfId="21" dataDxfId="19" headerRowBorderDxfId="20" tableBorderDxfId="18" totalsRowBorderDxfId="17">
  <tableColumns count="5">
    <tableColumn id="1" name="欄1" dataDxfId="16" totalsRowDxfId="4" dataCellStyle="一般_100年計畫經費明細"/>
    <tableColumn id="7" name="物聯網科技與行銷實務_x000a_蔡緒浩" dataDxfId="15" totalsRowDxfId="3"/>
    <tableColumn id="8" name="智慧科技應用A_x000a_黃信博" dataDxfId="14" totalsRowDxfId="2"/>
    <tableColumn id="3" name="智慧科技應用B_x000a_黃信博" dataDxfId="13" totalsRowDxfId="1"/>
    <tableColumn id="9" name="多媒體虛實整合行銷技術_x000a_蘇啟鴻" totalsRowFunction="custom" dataDxfId="12" totalsRowDxfId="0">
      <totalsRowFormula>B9+C9+D9+E9</totalsRowFormula>
    </tableColumn>
  </tableColumns>
  <tableStyleInfo name="TableStyleMedium5"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a100.chihlee.edu.tw/var/file/2/1002/img/801/55v.pdf" TargetMode="External"/><Relationship Id="rId13" Type="http://schemas.openxmlformats.org/officeDocument/2006/relationships/hyperlink" Target="https://aa100.chihlee.edu.tw/var/file/2/1002/img/777402523.pdf" TargetMode="External"/><Relationship Id="rId3" Type="http://schemas.openxmlformats.org/officeDocument/2006/relationships/hyperlink" Target="https://aa100.chihlee.edu.tw/var/file/2/1002/img/801/868803075.pdf" TargetMode="External"/><Relationship Id="rId7" Type="http://schemas.openxmlformats.org/officeDocument/2006/relationships/hyperlink" Target="https://aa100.chihlee.edu.tw/var/file/2/1002/img/447491402.pdf" TargetMode="External"/><Relationship Id="rId12" Type="http://schemas.openxmlformats.org/officeDocument/2006/relationships/hyperlink" Target="https://aa100.chihlee.edu.tw/var/file/2/1002/img/801/11v.pdf" TargetMode="External"/><Relationship Id="rId2" Type="http://schemas.openxmlformats.org/officeDocument/2006/relationships/hyperlink" Target="https://aa100.chihlee.edu.tw/var/file/2/1002/img/801/525276278.pdf" TargetMode="External"/><Relationship Id="rId1" Type="http://schemas.openxmlformats.org/officeDocument/2006/relationships/hyperlink" Target="https://aa100.chihlee.edu.tw/var/file/2/1002/img/801/524939801.pdf" TargetMode="External"/><Relationship Id="rId6" Type="http://schemas.openxmlformats.org/officeDocument/2006/relationships/hyperlink" Target="https://aa100.chihlee.edu.tw/var/file/2/1002/img/2.pdf" TargetMode="External"/><Relationship Id="rId11" Type="http://schemas.openxmlformats.org/officeDocument/2006/relationships/hyperlink" Target="https://aa100.chihlee.edu.tw/var/file/2/1002/img/801/22v.pdf" TargetMode="External"/><Relationship Id="rId5" Type="http://schemas.openxmlformats.org/officeDocument/2006/relationships/hyperlink" Target="https://aa100.chihlee.edu.tw/var/file/2/1002/img/1.pdf" TargetMode="External"/><Relationship Id="rId10" Type="http://schemas.openxmlformats.org/officeDocument/2006/relationships/hyperlink" Target="https://aa100.chihlee.edu.tw/var/file/2/1002/img/801/33v.pdf" TargetMode="External"/><Relationship Id="rId4" Type="http://schemas.openxmlformats.org/officeDocument/2006/relationships/hyperlink" Target="https://aa100.chihlee.edu.tw/var/file/2/1002/img/361341607.pdf" TargetMode="External"/><Relationship Id="rId9" Type="http://schemas.openxmlformats.org/officeDocument/2006/relationships/hyperlink" Target="https://aa100.chihlee.edu.tw/var/file/2/1002/img/801/44v.pdf"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workbookViewId="0">
      <selection sqref="A1:P1"/>
    </sheetView>
  </sheetViews>
  <sheetFormatPr defaultColWidth="9" defaultRowHeight="16.5"/>
  <cols>
    <col min="1" max="1" width="7.875" style="3" customWidth="1"/>
    <col min="2" max="2" width="40.875" style="3" customWidth="1"/>
    <col min="3" max="3" width="16.625" style="99" customWidth="1"/>
    <col min="4" max="4" width="16.25" style="99" customWidth="1"/>
    <col min="5" max="5" width="11.5" style="99" customWidth="1"/>
    <col min="6" max="6" width="7.375" style="3" customWidth="1"/>
    <col min="7" max="7" width="11.75" style="3" customWidth="1"/>
    <col min="8" max="8" width="9" style="3"/>
    <col min="9" max="9" width="15.5" style="99" customWidth="1"/>
    <col min="10" max="10" width="6.25" style="3" customWidth="1"/>
    <col min="11" max="11" width="11.625" style="99" customWidth="1"/>
    <col min="12" max="12" width="6.375" style="3" customWidth="1"/>
    <col min="13" max="13" width="11" style="99" customWidth="1"/>
    <col min="14" max="14" width="10.5" style="3" customWidth="1"/>
    <col min="15" max="16384" width="9" style="3"/>
  </cols>
  <sheetData>
    <row r="1" spans="1:16" ht="45" customHeight="1">
      <c r="A1" s="129" t="s">
        <v>181</v>
      </c>
      <c r="B1" s="130"/>
      <c r="C1" s="130"/>
      <c r="D1" s="130"/>
      <c r="E1" s="130"/>
      <c r="F1" s="130"/>
      <c r="G1" s="130"/>
      <c r="H1" s="130"/>
      <c r="I1" s="130"/>
      <c r="J1" s="130"/>
      <c r="K1" s="130"/>
      <c r="L1" s="130"/>
      <c r="M1" s="130"/>
      <c r="N1" s="130"/>
      <c r="O1" s="130"/>
      <c r="P1" s="131"/>
    </row>
    <row r="2" spans="1:16" ht="36" customHeight="1">
      <c r="A2" s="132" t="s">
        <v>26</v>
      </c>
      <c r="B2" s="132" t="s">
        <v>24</v>
      </c>
      <c r="C2" s="132" t="s">
        <v>154</v>
      </c>
      <c r="D2" s="132" t="s">
        <v>164</v>
      </c>
      <c r="E2" s="132" t="s">
        <v>6</v>
      </c>
      <c r="F2" s="133" t="s">
        <v>0</v>
      </c>
      <c r="G2" s="132" t="s">
        <v>7</v>
      </c>
      <c r="H2" s="132" t="s">
        <v>8</v>
      </c>
      <c r="I2" s="132" t="s">
        <v>9</v>
      </c>
      <c r="J2" s="132"/>
      <c r="K2" s="132"/>
      <c r="L2" s="132"/>
      <c r="M2" s="132"/>
      <c r="N2" s="134"/>
      <c r="O2" s="132" t="s">
        <v>175</v>
      </c>
      <c r="P2" s="132" t="s">
        <v>176</v>
      </c>
    </row>
    <row r="3" spans="1:16" ht="36" customHeight="1">
      <c r="A3" s="133"/>
      <c r="B3" s="133"/>
      <c r="C3" s="132"/>
      <c r="D3" s="133"/>
      <c r="E3" s="132"/>
      <c r="F3" s="133"/>
      <c r="G3" s="132"/>
      <c r="H3" s="132"/>
      <c r="I3" s="119" t="s">
        <v>2</v>
      </c>
      <c r="J3" s="100" t="s">
        <v>1</v>
      </c>
      <c r="K3" s="125" t="s">
        <v>10</v>
      </c>
      <c r="L3" s="125" t="s">
        <v>1</v>
      </c>
      <c r="M3" s="125" t="s">
        <v>10</v>
      </c>
      <c r="N3" s="125" t="s">
        <v>1</v>
      </c>
      <c r="O3" s="132"/>
      <c r="P3" s="132"/>
    </row>
    <row r="4" spans="1:16" ht="36" customHeight="1">
      <c r="A4" s="101">
        <v>1</v>
      </c>
      <c r="B4" s="102" t="s">
        <v>75</v>
      </c>
      <c r="C4" s="100" t="s">
        <v>74</v>
      </c>
      <c r="D4" s="120" t="s">
        <v>168</v>
      </c>
      <c r="E4" s="103" t="s">
        <v>165</v>
      </c>
      <c r="F4" s="101">
        <v>4</v>
      </c>
      <c r="G4" s="101">
        <v>2</v>
      </c>
      <c r="H4" s="101">
        <v>2</v>
      </c>
      <c r="I4" s="119" t="s">
        <v>13</v>
      </c>
      <c r="J4" s="126">
        <v>2</v>
      </c>
      <c r="K4" s="134"/>
      <c r="L4" s="135"/>
      <c r="M4" s="135"/>
      <c r="N4" s="136"/>
      <c r="O4" s="126">
        <v>7.08</v>
      </c>
      <c r="P4" s="124">
        <v>7.08</v>
      </c>
    </row>
    <row r="5" spans="1:16" ht="36" customHeight="1">
      <c r="A5" s="101">
        <v>2</v>
      </c>
      <c r="B5" s="102" t="s">
        <v>157</v>
      </c>
      <c r="C5" s="100" t="s">
        <v>74</v>
      </c>
      <c r="D5" s="120" t="s">
        <v>34</v>
      </c>
      <c r="E5" s="104" t="s">
        <v>92</v>
      </c>
      <c r="F5" s="101">
        <v>6</v>
      </c>
      <c r="G5" s="101">
        <v>2</v>
      </c>
      <c r="H5" s="101">
        <v>2</v>
      </c>
      <c r="I5" s="119" t="s">
        <v>3</v>
      </c>
      <c r="J5" s="101">
        <v>1</v>
      </c>
      <c r="K5" s="127" t="s">
        <v>14</v>
      </c>
      <c r="L5" s="128">
        <v>1</v>
      </c>
      <c r="M5" s="134"/>
      <c r="N5" s="136"/>
      <c r="O5" s="126">
        <v>7.08</v>
      </c>
      <c r="P5" s="124">
        <v>7.09</v>
      </c>
    </row>
    <row r="6" spans="1:16" ht="41.25" customHeight="1">
      <c r="A6" s="101">
        <v>3</v>
      </c>
      <c r="B6" s="102" t="s">
        <v>158</v>
      </c>
      <c r="C6" s="100" t="s">
        <v>74</v>
      </c>
      <c r="D6" s="121" t="s">
        <v>35</v>
      </c>
      <c r="E6" s="103" t="s">
        <v>15</v>
      </c>
      <c r="F6" s="101">
        <v>6</v>
      </c>
      <c r="G6" s="101">
        <v>2</v>
      </c>
      <c r="H6" s="101">
        <v>3</v>
      </c>
      <c r="I6" s="119" t="s">
        <v>31</v>
      </c>
      <c r="J6" s="101">
        <v>2</v>
      </c>
      <c r="K6" s="119" t="s">
        <v>13</v>
      </c>
      <c r="L6" s="126">
        <v>1</v>
      </c>
      <c r="M6" s="134"/>
      <c r="N6" s="136"/>
      <c r="O6" s="126">
        <v>7.08</v>
      </c>
      <c r="P6" s="124">
        <v>7.08</v>
      </c>
    </row>
    <row r="7" spans="1:16" ht="36" customHeight="1">
      <c r="A7" s="101">
        <v>4</v>
      </c>
      <c r="B7" s="105" t="s">
        <v>159</v>
      </c>
      <c r="C7" s="100" t="s">
        <v>155</v>
      </c>
      <c r="D7" s="122" t="s">
        <v>169</v>
      </c>
      <c r="E7" s="103" t="s">
        <v>22</v>
      </c>
      <c r="F7" s="101">
        <v>6</v>
      </c>
      <c r="G7" s="101">
        <v>3</v>
      </c>
      <c r="H7" s="101">
        <v>3</v>
      </c>
      <c r="I7" s="119" t="s">
        <v>17</v>
      </c>
      <c r="J7" s="101">
        <v>2</v>
      </c>
      <c r="K7" s="119" t="s">
        <v>4</v>
      </c>
      <c r="L7" s="116">
        <v>0.5</v>
      </c>
      <c r="M7" s="125" t="s">
        <v>32</v>
      </c>
      <c r="N7" s="126">
        <v>0.5</v>
      </c>
      <c r="O7" s="119" t="s">
        <v>177</v>
      </c>
      <c r="P7" s="124">
        <v>7.08</v>
      </c>
    </row>
    <row r="8" spans="1:16" s="1" customFormat="1" ht="33.75" customHeight="1">
      <c r="A8" s="106">
        <v>5</v>
      </c>
      <c r="B8" s="102" t="s">
        <v>160</v>
      </c>
      <c r="C8" s="100" t="s">
        <v>155</v>
      </c>
      <c r="D8" s="122" t="s">
        <v>170</v>
      </c>
      <c r="E8" s="108" t="s">
        <v>5</v>
      </c>
      <c r="F8" s="109">
        <v>0</v>
      </c>
      <c r="G8" s="110" t="s">
        <v>47</v>
      </c>
      <c r="H8" s="109">
        <v>3</v>
      </c>
      <c r="I8" s="111" t="s">
        <v>40</v>
      </c>
      <c r="J8" s="106">
        <v>1</v>
      </c>
      <c r="K8" s="111" t="s">
        <v>41</v>
      </c>
      <c r="L8" s="106">
        <v>1</v>
      </c>
      <c r="M8" s="112" t="s">
        <v>42</v>
      </c>
      <c r="N8" s="118">
        <v>1</v>
      </c>
      <c r="O8" s="117">
        <v>6.28</v>
      </c>
      <c r="P8" s="124">
        <v>6.29</v>
      </c>
    </row>
    <row r="9" spans="1:16" s="1" customFormat="1" ht="33.75" customHeight="1">
      <c r="A9" s="106">
        <v>6</v>
      </c>
      <c r="B9" s="107" t="s">
        <v>161</v>
      </c>
      <c r="C9" s="100" t="s">
        <v>74</v>
      </c>
      <c r="D9" s="122" t="s">
        <v>171</v>
      </c>
      <c r="E9" s="108" t="s">
        <v>99</v>
      </c>
      <c r="F9" s="109">
        <v>4</v>
      </c>
      <c r="G9" s="110" t="s">
        <v>39</v>
      </c>
      <c r="H9" s="109">
        <v>4</v>
      </c>
      <c r="I9" s="108" t="s">
        <v>60</v>
      </c>
      <c r="J9" s="109">
        <v>1</v>
      </c>
      <c r="K9" s="112" t="s">
        <v>59</v>
      </c>
      <c r="L9" s="109">
        <v>3</v>
      </c>
      <c r="M9" s="137"/>
      <c r="N9" s="138"/>
      <c r="O9" s="117">
        <v>7.05</v>
      </c>
      <c r="P9" s="124">
        <v>7.05</v>
      </c>
    </row>
    <row r="10" spans="1:16" ht="39" customHeight="1">
      <c r="A10" s="106">
        <v>7</v>
      </c>
      <c r="B10" s="102" t="s">
        <v>180</v>
      </c>
      <c r="C10" s="100" t="s">
        <v>74</v>
      </c>
      <c r="D10" s="122" t="s">
        <v>172</v>
      </c>
      <c r="E10" s="108" t="s">
        <v>93</v>
      </c>
      <c r="F10" s="109">
        <v>4</v>
      </c>
      <c r="G10" s="110" t="s">
        <v>48</v>
      </c>
      <c r="H10" s="109">
        <v>4</v>
      </c>
      <c r="I10" s="111" t="s">
        <v>43</v>
      </c>
      <c r="J10" s="111">
        <v>4</v>
      </c>
      <c r="K10" s="137"/>
      <c r="L10" s="139"/>
      <c r="M10" s="139"/>
      <c r="N10" s="138"/>
      <c r="O10" s="117">
        <v>7.13</v>
      </c>
      <c r="P10" s="124">
        <v>7.13</v>
      </c>
    </row>
    <row r="11" spans="1:16" ht="33" customHeight="1">
      <c r="A11" s="106">
        <v>8</v>
      </c>
      <c r="B11" s="102" t="s">
        <v>162</v>
      </c>
      <c r="C11" s="100" t="s">
        <v>74</v>
      </c>
      <c r="D11" s="104" t="s">
        <v>173</v>
      </c>
      <c r="E11" s="104">
        <v>602</v>
      </c>
      <c r="F11" s="113">
        <v>6</v>
      </c>
      <c r="G11" s="113">
        <v>2</v>
      </c>
      <c r="H11" s="114">
        <v>3</v>
      </c>
      <c r="I11" s="119" t="s">
        <v>46</v>
      </c>
      <c r="J11" s="114">
        <v>3</v>
      </c>
      <c r="K11" s="140"/>
      <c r="L11" s="142"/>
      <c r="M11" s="142"/>
      <c r="N11" s="141"/>
      <c r="O11" s="117">
        <v>7.13</v>
      </c>
      <c r="P11" s="124">
        <v>7.13</v>
      </c>
    </row>
    <row r="12" spans="1:16" ht="33" customHeight="1">
      <c r="A12" s="106"/>
      <c r="B12" s="102" t="s">
        <v>166</v>
      </c>
      <c r="C12" s="100" t="s">
        <v>74</v>
      </c>
      <c r="D12" s="104" t="s">
        <v>174</v>
      </c>
      <c r="E12" s="104">
        <v>602</v>
      </c>
      <c r="F12" s="113">
        <v>6</v>
      </c>
      <c r="G12" s="113">
        <v>2</v>
      </c>
      <c r="H12" s="114">
        <v>3</v>
      </c>
      <c r="I12" s="119" t="s">
        <v>46</v>
      </c>
      <c r="J12" s="114">
        <v>3</v>
      </c>
      <c r="K12" s="140"/>
      <c r="L12" s="142"/>
      <c r="M12" s="142"/>
      <c r="N12" s="141"/>
      <c r="O12" s="117">
        <v>7.13</v>
      </c>
      <c r="P12" s="124">
        <v>7.13</v>
      </c>
    </row>
    <row r="13" spans="1:16" ht="36.75" customHeight="1">
      <c r="A13" s="106">
        <v>9</v>
      </c>
      <c r="B13" s="102" t="s">
        <v>83</v>
      </c>
      <c r="C13" s="100" t="s">
        <v>74</v>
      </c>
      <c r="D13" s="104" t="s">
        <v>65</v>
      </c>
      <c r="E13" s="104" t="s">
        <v>29</v>
      </c>
      <c r="F13" s="113">
        <v>6</v>
      </c>
      <c r="G13" s="113">
        <v>2</v>
      </c>
      <c r="H13" s="114">
        <v>4</v>
      </c>
      <c r="I13" s="115" t="s">
        <v>62</v>
      </c>
      <c r="J13" s="114">
        <v>2</v>
      </c>
      <c r="K13" s="115" t="s">
        <v>63</v>
      </c>
      <c r="L13" s="114">
        <v>2</v>
      </c>
      <c r="M13" s="140"/>
      <c r="N13" s="141"/>
      <c r="O13" s="117">
        <v>7.13</v>
      </c>
      <c r="P13" s="124">
        <v>7.13</v>
      </c>
    </row>
    <row r="14" spans="1:16" ht="34.5" customHeight="1">
      <c r="A14" s="106">
        <v>10</v>
      </c>
      <c r="B14" s="102" t="s">
        <v>163</v>
      </c>
      <c r="C14" s="100" t="s">
        <v>156</v>
      </c>
      <c r="D14" s="104" t="s">
        <v>28</v>
      </c>
      <c r="E14" s="103" t="s">
        <v>167</v>
      </c>
      <c r="F14" s="113">
        <v>6</v>
      </c>
      <c r="G14" s="113">
        <v>2</v>
      </c>
      <c r="H14" s="114">
        <v>4</v>
      </c>
      <c r="I14" s="119" t="s">
        <v>44</v>
      </c>
      <c r="J14" s="114">
        <v>2</v>
      </c>
      <c r="K14" s="125" t="s">
        <v>45</v>
      </c>
      <c r="L14" s="114">
        <v>2</v>
      </c>
      <c r="M14" s="140"/>
      <c r="N14" s="141"/>
      <c r="O14" s="123" t="s">
        <v>178</v>
      </c>
      <c r="P14" s="124">
        <v>7.13</v>
      </c>
    </row>
    <row r="15" spans="1:16" ht="28.5" customHeight="1">
      <c r="A15" s="106">
        <v>11</v>
      </c>
      <c r="B15" s="102" t="s">
        <v>86</v>
      </c>
      <c r="C15" s="100" t="s">
        <v>156</v>
      </c>
      <c r="D15" s="103" t="s">
        <v>19</v>
      </c>
      <c r="E15" s="104" t="s">
        <v>167</v>
      </c>
      <c r="F15" s="113">
        <v>6</v>
      </c>
      <c r="G15" s="113">
        <v>3</v>
      </c>
      <c r="H15" s="113">
        <v>3</v>
      </c>
      <c r="I15" s="119" t="s">
        <v>21</v>
      </c>
      <c r="J15" s="114">
        <v>3</v>
      </c>
      <c r="K15" s="140"/>
      <c r="L15" s="142"/>
      <c r="M15" s="142"/>
      <c r="N15" s="141"/>
      <c r="O15" s="123" t="s">
        <v>179</v>
      </c>
      <c r="P15" s="124">
        <v>7.13</v>
      </c>
    </row>
    <row r="16" spans="1:16" ht="31.5" customHeight="1">
      <c r="A16" s="106">
        <v>12</v>
      </c>
      <c r="B16" s="102" t="s">
        <v>87</v>
      </c>
      <c r="C16" s="100" t="s">
        <v>74</v>
      </c>
      <c r="D16" s="103" t="s">
        <v>18</v>
      </c>
      <c r="E16" s="104">
        <v>502</v>
      </c>
      <c r="F16" s="113">
        <v>6</v>
      </c>
      <c r="G16" s="113">
        <v>2</v>
      </c>
      <c r="H16" s="113">
        <v>3</v>
      </c>
      <c r="I16" s="119" t="s">
        <v>20</v>
      </c>
      <c r="J16" s="114">
        <v>3</v>
      </c>
      <c r="K16" s="140"/>
      <c r="L16" s="142"/>
      <c r="M16" s="142"/>
      <c r="N16" s="141"/>
      <c r="O16" s="117">
        <v>7.06</v>
      </c>
      <c r="P16" s="124">
        <v>7.06</v>
      </c>
    </row>
  </sheetData>
  <mergeCells count="23">
    <mergeCell ref="M13:N13"/>
    <mergeCell ref="M14:N14"/>
    <mergeCell ref="K15:N15"/>
    <mergeCell ref="K16:N16"/>
    <mergeCell ref="K11:N11"/>
    <mergeCell ref="K12:N12"/>
    <mergeCell ref="K4:N4"/>
    <mergeCell ref="M5:N5"/>
    <mergeCell ref="M6:N6"/>
    <mergeCell ref="M9:N9"/>
    <mergeCell ref="K10:N10"/>
    <mergeCell ref="A1:P1"/>
    <mergeCell ref="A2:A3"/>
    <mergeCell ref="B2:B3"/>
    <mergeCell ref="D2:D3"/>
    <mergeCell ref="E2:E3"/>
    <mergeCell ref="F2:F3"/>
    <mergeCell ref="O2:O3"/>
    <mergeCell ref="P2:P3"/>
    <mergeCell ref="C2:C3"/>
    <mergeCell ref="H2:H3"/>
    <mergeCell ref="I2:N2"/>
    <mergeCell ref="G2:G3"/>
  </mergeCells>
  <phoneticPr fontId="3" type="noConversion"/>
  <hyperlinks>
    <hyperlink ref="P8" r:id="rId1" display="https://aa100.chihlee.edu.tw/var/file/2/1002/img/801/524939801.pdf"/>
    <hyperlink ref="P9" r:id="rId2" display="https://aa100.chihlee.edu.tw/var/file/2/1002/img/801/525276278.pdf"/>
    <hyperlink ref="P16" r:id="rId3" display="https://aa100.chihlee.edu.tw/var/file/2/1002/img/801/868803075.pdf"/>
    <hyperlink ref="P4" r:id="rId4" display="https://aa100.chihlee.edu.tw/var/file/2/1002/img/361341607.pdf"/>
    <hyperlink ref="P6" r:id="rId5" display="https://aa100.chihlee.edu.tw/var/file/2/1002/img/1.pdf"/>
    <hyperlink ref="P7" r:id="rId6" display="https://aa100.chihlee.edu.tw/var/file/2/1002/img/2.pdf"/>
    <hyperlink ref="P5" r:id="rId7" display="https://aa100.chihlee.edu.tw/var/file/2/1002/img/447491402.pdf"/>
    <hyperlink ref="P11" r:id="rId8" display="https://aa100.chihlee.edu.tw/var/file/2/1002/img/801/55v.pdf"/>
    <hyperlink ref="P12" r:id="rId9" display="https://aa100.chihlee.edu.tw/var/file/2/1002/img/801/44v.pdf"/>
    <hyperlink ref="P14" r:id="rId10" display="https://aa100.chihlee.edu.tw/var/file/2/1002/img/801/33v.pdf"/>
    <hyperlink ref="P15" r:id="rId11" display="https://aa100.chihlee.edu.tw/var/file/2/1002/img/801/22v.pdf"/>
    <hyperlink ref="P13" r:id="rId12" display="https://aa100.chihlee.edu.tw/var/file/2/1002/img/801/11v.pdf"/>
    <hyperlink ref="P10" r:id="rId13" display="https://aa100.chihlee.edu.tw/var/file/2/1002/img/777402523.pdf"/>
  </hyperlinks>
  <pageMargins left="0.7" right="0.7" top="0.75" bottom="0.75" header="0.3" footer="0.3"/>
  <pageSetup paperSize="9" scale="65" orientation="landscape" r:id="rId14"/>
  <ignoredErrors>
    <ignoredError sqref="G9:G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Normal="100" workbookViewId="0">
      <selection activeCell="B8" sqref="B8:M8"/>
    </sheetView>
  </sheetViews>
  <sheetFormatPr defaultRowHeight="36" customHeight="1"/>
  <cols>
    <col min="2" max="2" width="42.75" customWidth="1"/>
    <col min="3" max="3" width="49.75" customWidth="1"/>
    <col min="4" max="4" width="11.5" customWidth="1"/>
    <col min="5" max="5" width="7.375" customWidth="1"/>
    <col min="6" max="6" width="11.75" customWidth="1"/>
    <col min="8" max="8" width="8.625" customWidth="1"/>
    <col min="9" max="9" width="6.25" customWidth="1"/>
    <col min="11" max="11" width="6.375" customWidth="1"/>
    <col min="13" max="13" width="10.5" customWidth="1"/>
  </cols>
  <sheetData>
    <row r="1" spans="1:13" ht="36" customHeight="1">
      <c r="A1" s="155" t="s">
        <v>26</v>
      </c>
      <c r="B1" s="155" t="s">
        <v>24</v>
      </c>
      <c r="C1" s="155" t="s">
        <v>23</v>
      </c>
      <c r="D1" s="157" t="s">
        <v>6</v>
      </c>
      <c r="E1" s="156" t="s">
        <v>0</v>
      </c>
      <c r="F1" s="155" t="s">
        <v>7</v>
      </c>
      <c r="G1" s="155" t="s">
        <v>8</v>
      </c>
      <c r="H1" s="155" t="s">
        <v>9</v>
      </c>
      <c r="I1" s="155"/>
      <c r="J1" s="155"/>
      <c r="K1" s="155"/>
      <c r="L1" s="155"/>
      <c r="M1" s="155"/>
    </row>
    <row r="2" spans="1:13" ht="36" customHeight="1">
      <c r="A2" s="156"/>
      <c r="B2" s="156"/>
      <c r="C2" s="156"/>
      <c r="D2" s="157"/>
      <c r="E2" s="156"/>
      <c r="F2" s="155"/>
      <c r="G2" s="155"/>
      <c r="H2" s="11" t="s">
        <v>2</v>
      </c>
      <c r="I2" s="11" t="s">
        <v>1</v>
      </c>
      <c r="J2" s="11" t="s">
        <v>10</v>
      </c>
      <c r="K2" s="11" t="s">
        <v>11</v>
      </c>
      <c r="L2" s="11" t="s">
        <v>10</v>
      </c>
      <c r="M2" s="11" t="s">
        <v>11</v>
      </c>
    </row>
    <row r="3" spans="1:13" ht="36" customHeight="1">
      <c r="A3" s="15">
        <v>1</v>
      </c>
      <c r="B3" s="64" t="s">
        <v>51</v>
      </c>
      <c r="C3" s="10" t="s">
        <v>33</v>
      </c>
      <c r="D3" s="4" t="s">
        <v>12</v>
      </c>
      <c r="E3" s="63">
        <v>4</v>
      </c>
      <c r="F3" s="63">
        <v>2</v>
      </c>
      <c r="G3" s="63">
        <v>2</v>
      </c>
      <c r="H3" s="13" t="s">
        <v>13</v>
      </c>
      <c r="I3" s="63">
        <v>2</v>
      </c>
      <c r="J3" s="62"/>
      <c r="K3" s="63"/>
      <c r="L3" s="63"/>
      <c r="M3" s="63"/>
    </row>
    <row r="4" spans="1:13" s="3" customFormat="1" ht="138" customHeight="1">
      <c r="A4" s="28"/>
      <c r="B4" s="143" t="s">
        <v>56</v>
      </c>
      <c r="C4" s="144"/>
      <c r="D4" s="144"/>
      <c r="E4" s="144"/>
      <c r="F4" s="144"/>
      <c r="G4" s="144"/>
      <c r="H4" s="144"/>
      <c r="I4" s="144"/>
      <c r="J4" s="144"/>
      <c r="K4" s="144"/>
      <c r="L4" s="144"/>
      <c r="M4" s="145"/>
    </row>
    <row r="5" spans="1:13" ht="36" customHeight="1">
      <c r="A5" s="15">
        <v>2</v>
      </c>
      <c r="B5" s="68" t="s">
        <v>52</v>
      </c>
      <c r="C5" s="10" t="s">
        <v>34</v>
      </c>
      <c r="D5" s="53" t="s">
        <v>106</v>
      </c>
      <c r="E5" s="67">
        <v>6</v>
      </c>
      <c r="F5" s="67">
        <v>2</v>
      </c>
      <c r="G5" s="67">
        <v>2</v>
      </c>
      <c r="H5" s="13" t="s">
        <v>3</v>
      </c>
      <c r="I5" s="67">
        <v>1</v>
      </c>
      <c r="J5" s="66" t="s">
        <v>14</v>
      </c>
      <c r="K5" s="67">
        <v>1</v>
      </c>
      <c r="L5" s="66"/>
      <c r="M5" s="67"/>
    </row>
    <row r="6" spans="1:13" s="3" customFormat="1" ht="137.25" customHeight="1">
      <c r="A6" s="28"/>
      <c r="B6" s="143" t="s">
        <v>57</v>
      </c>
      <c r="C6" s="144"/>
      <c r="D6" s="144"/>
      <c r="E6" s="144"/>
      <c r="F6" s="144"/>
      <c r="G6" s="144"/>
      <c r="H6" s="144"/>
      <c r="I6" s="144"/>
      <c r="J6" s="144"/>
      <c r="K6" s="144"/>
      <c r="L6" s="144"/>
      <c r="M6" s="145"/>
    </row>
    <row r="7" spans="1:13" ht="41.25" customHeight="1">
      <c r="A7" s="15">
        <v>3</v>
      </c>
      <c r="B7" s="64" t="s">
        <v>53</v>
      </c>
      <c r="C7" s="14" t="s">
        <v>35</v>
      </c>
      <c r="D7" s="4" t="s">
        <v>15</v>
      </c>
      <c r="E7" s="63">
        <v>6</v>
      </c>
      <c r="F7" s="63">
        <v>2</v>
      </c>
      <c r="G7" s="63">
        <v>3</v>
      </c>
      <c r="H7" s="13" t="s">
        <v>31</v>
      </c>
      <c r="I7" s="63">
        <v>2</v>
      </c>
      <c r="J7" s="13" t="s">
        <v>13</v>
      </c>
      <c r="K7" s="63">
        <v>1</v>
      </c>
      <c r="L7" s="62"/>
      <c r="M7" s="63"/>
    </row>
    <row r="8" spans="1:13" s="3" customFormat="1" ht="130.5" customHeight="1">
      <c r="A8" s="15"/>
      <c r="B8" s="146" t="s">
        <v>69</v>
      </c>
      <c r="C8" s="147"/>
      <c r="D8" s="147"/>
      <c r="E8" s="147"/>
      <c r="F8" s="147"/>
      <c r="G8" s="147"/>
      <c r="H8" s="147"/>
      <c r="I8" s="147"/>
      <c r="J8" s="147"/>
      <c r="K8" s="147"/>
      <c r="L8" s="147"/>
      <c r="M8" s="148"/>
    </row>
    <row r="9" spans="1:13" ht="36" customHeight="1">
      <c r="A9" s="63">
        <v>4</v>
      </c>
      <c r="B9" s="12" t="s">
        <v>50</v>
      </c>
      <c r="C9" s="2" t="s">
        <v>36</v>
      </c>
      <c r="D9" s="4" t="s">
        <v>22</v>
      </c>
      <c r="E9" s="63">
        <v>6</v>
      </c>
      <c r="F9" s="63">
        <v>3</v>
      </c>
      <c r="G9" s="63">
        <v>3</v>
      </c>
      <c r="H9" s="13" t="s">
        <v>17</v>
      </c>
      <c r="I9" s="63">
        <v>2</v>
      </c>
      <c r="J9" s="62" t="s">
        <v>4</v>
      </c>
      <c r="K9" s="63">
        <v>0.5</v>
      </c>
      <c r="L9" s="62" t="s">
        <v>32</v>
      </c>
      <c r="M9" s="63">
        <v>0.5</v>
      </c>
    </row>
    <row r="10" spans="1:13" ht="36" customHeight="1">
      <c r="A10" s="149" t="s">
        <v>49</v>
      </c>
      <c r="B10" s="150"/>
      <c r="C10" s="150"/>
      <c r="D10" s="150"/>
      <c r="E10" s="150"/>
      <c r="F10" s="150"/>
      <c r="G10" s="150"/>
      <c r="H10" s="150"/>
      <c r="I10" s="150"/>
      <c r="J10" s="150"/>
      <c r="K10" s="150"/>
      <c r="L10" s="150"/>
      <c r="M10" s="151"/>
    </row>
    <row r="11" spans="1:13" ht="36" customHeight="1">
      <c r="A11" s="152"/>
      <c r="B11" s="153"/>
      <c r="C11" s="153"/>
      <c r="D11" s="153"/>
      <c r="E11" s="153"/>
      <c r="F11" s="153"/>
      <c r="G11" s="153"/>
      <c r="H11" s="153"/>
      <c r="I11" s="153"/>
      <c r="J11" s="153"/>
      <c r="K11" s="153"/>
      <c r="L11" s="153"/>
      <c r="M11" s="154"/>
    </row>
    <row r="12" spans="1:13" ht="36" customHeight="1">
      <c r="A12" s="49"/>
      <c r="B12" s="49"/>
      <c r="C12" s="49"/>
      <c r="D12" s="49"/>
      <c r="E12" s="49"/>
      <c r="F12" s="49"/>
      <c r="G12" s="49"/>
      <c r="H12" s="49"/>
      <c r="I12" s="49"/>
      <c r="J12" s="49"/>
      <c r="K12" s="49"/>
      <c r="L12" s="49"/>
      <c r="M12" s="49"/>
    </row>
  </sheetData>
  <mergeCells count="12">
    <mergeCell ref="B4:M4"/>
    <mergeCell ref="B6:M6"/>
    <mergeCell ref="B8:M8"/>
    <mergeCell ref="A10:M11"/>
    <mergeCell ref="H1:M1"/>
    <mergeCell ref="C1:C2"/>
    <mergeCell ref="A1:A2"/>
    <mergeCell ref="F1:F2"/>
    <mergeCell ref="G1:G2"/>
    <mergeCell ref="B1:B2"/>
    <mergeCell ref="D1:D2"/>
    <mergeCell ref="E1:E2"/>
  </mergeCells>
  <phoneticPr fontId="5" type="noConversion"/>
  <pageMargins left="0" right="0" top="0" bottom="0" header="0.31496062992125984" footer="0.31496062992125984"/>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D15" sqref="D15"/>
    </sheetView>
  </sheetViews>
  <sheetFormatPr defaultColWidth="9" defaultRowHeight="16.5"/>
  <cols>
    <col min="1" max="1" width="18" style="3" customWidth="1"/>
    <col min="2" max="2" width="25.5" style="3" customWidth="1"/>
    <col min="3" max="3" width="27.375" style="3" customWidth="1"/>
    <col min="4" max="4" width="37.25" style="3" customWidth="1"/>
    <col min="5" max="16384" width="9" style="3"/>
  </cols>
  <sheetData>
    <row r="1" spans="1:4" ht="27.75">
      <c r="A1" s="158" t="s">
        <v>110</v>
      </c>
      <c r="B1" s="158"/>
      <c r="C1" s="158"/>
      <c r="D1" s="158"/>
    </row>
    <row r="2" spans="1:4" ht="42">
      <c r="A2" s="81" t="s">
        <v>111</v>
      </c>
      <c r="B2" s="82" t="s">
        <v>112</v>
      </c>
      <c r="C2" s="82" t="s">
        <v>113</v>
      </c>
      <c r="D2" s="82" t="s">
        <v>149</v>
      </c>
    </row>
    <row r="3" spans="1:4" ht="21">
      <c r="A3" s="83" t="s">
        <v>114</v>
      </c>
      <c r="B3" s="84">
        <v>0</v>
      </c>
      <c r="C3" s="84">
        <v>28800</v>
      </c>
      <c r="D3" s="84">
        <v>19200</v>
      </c>
    </row>
    <row r="4" spans="1:4" ht="21">
      <c r="A4" s="83" t="s">
        <v>115</v>
      </c>
      <c r="B4" s="84">
        <v>16000</v>
      </c>
      <c r="C4" s="84">
        <v>12800</v>
      </c>
      <c r="D4" s="84">
        <v>9600</v>
      </c>
    </row>
    <row r="5" spans="1:4" ht="21">
      <c r="A5" s="83" t="s">
        <v>116</v>
      </c>
      <c r="B5" s="84">
        <v>0</v>
      </c>
      <c r="C5" s="84">
        <v>9800</v>
      </c>
      <c r="D5" s="84">
        <v>3500</v>
      </c>
    </row>
    <row r="6" spans="1:4" ht="21">
      <c r="A6" s="83" t="s">
        <v>117</v>
      </c>
      <c r="B6" s="84">
        <v>0</v>
      </c>
      <c r="C6" s="84">
        <v>1800</v>
      </c>
      <c r="D6" s="84">
        <v>0</v>
      </c>
    </row>
    <row r="7" spans="1:4" ht="21">
      <c r="A7" s="85" t="s">
        <v>118</v>
      </c>
      <c r="B7" s="84">
        <v>0</v>
      </c>
      <c r="C7" s="84">
        <v>1575</v>
      </c>
      <c r="D7" s="84">
        <v>0</v>
      </c>
    </row>
    <row r="8" spans="1:4" ht="21">
      <c r="A8" s="85" t="s">
        <v>119</v>
      </c>
      <c r="B8" s="84">
        <v>0</v>
      </c>
      <c r="C8" s="84">
        <v>3600</v>
      </c>
      <c r="D8" s="84">
        <v>0</v>
      </c>
    </row>
    <row r="9" spans="1:4" ht="21">
      <c r="A9" s="85" t="s">
        <v>120</v>
      </c>
      <c r="B9" s="84">
        <v>0</v>
      </c>
      <c r="C9" s="84">
        <v>3750</v>
      </c>
      <c r="D9" s="84">
        <v>2200</v>
      </c>
    </row>
    <row r="10" spans="1:4" ht="21">
      <c r="A10" s="86" t="s">
        <v>121</v>
      </c>
      <c r="B10" s="84">
        <v>0</v>
      </c>
      <c r="C10" s="84">
        <v>4800</v>
      </c>
      <c r="D10" s="84">
        <v>0</v>
      </c>
    </row>
    <row r="11" spans="1:4" ht="21">
      <c r="A11" s="86" t="s">
        <v>122</v>
      </c>
      <c r="B11" s="84">
        <v>2000</v>
      </c>
      <c r="C11" s="84">
        <v>4000</v>
      </c>
      <c r="D11" s="84">
        <v>0</v>
      </c>
    </row>
    <row r="12" spans="1:4" ht="21">
      <c r="A12" s="85" t="s">
        <v>123</v>
      </c>
      <c r="B12" s="84">
        <v>0</v>
      </c>
      <c r="C12" s="84">
        <v>9000</v>
      </c>
      <c r="D12" s="84">
        <v>17500</v>
      </c>
    </row>
    <row r="13" spans="1:4" ht="21">
      <c r="A13" s="87" t="s">
        <v>124</v>
      </c>
      <c r="B13" s="88">
        <f>SUM(B3:B12)</f>
        <v>18000</v>
      </c>
      <c r="C13" s="88">
        <f>SUM(C3:C12)</f>
        <v>79925</v>
      </c>
      <c r="D13" s="88">
        <f>SUM(D3:D12)</f>
        <v>52000</v>
      </c>
    </row>
    <row r="14" spans="1:4" ht="21">
      <c r="A14" s="186"/>
      <c r="B14" s="187"/>
      <c r="C14" s="187"/>
      <c r="D14" s="187">
        <f>B13+C13+D13</f>
        <v>149925</v>
      </c>
    </row>
  </sheetData>
  <mergeCells count="1">
    <mergeCell ref="A1:D1"/>
  </mergeCells>
  <phoneticPr fontId="3" type="noConversion"/>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zoomScale="85" zoomScaleNormal="85" workbookViewId="0">
      <selection activeCell="A3" sqref="A3:XFD7"/>
    </sheetView>
  </sheetViews>
  <sheetFormatPr defaultColWidth="15.875" defaultRowHeight="16.5"/>
  <cols>
    <col min="1" max="1" width="9.75" customWidth="1"/>
    <col min="2" max="2" width="49.375" customWidth="1"/>
    <col min="3" max="3" width="50.625" customWidth="1"/>
    <col min="4" max="4" width="12.75" customWidth="1"/>
    <col min="5" max="5" width="9.25" customWidth="1"/>
    <col min="6" max="6" width="12.375" customWidth="1"/>
    <col min="7" max="7" width="15.375" customWidth="1"/>
    <col min="8" max="8" width="9.75" customWidth="1"/>
    <col min="9" max="9" width="6.875" customWidth="1"/>
    <col min="10" max="10" width="9.75" customWidth="1"/>
    <col min="11" max="11" width="8.875" customWidth="1"/>
    <col min="12" max="12" width="12" customWidth="1"/>
    <col min="13" max="13" width="10" customWidth="1"/>
  </cols>
  <sheetData>
    <row r="1" spans="1:13" s="9" customFormat="1" ht="45.75" customHeight="1">
      <c r="A1" s="155" t="s">
        <v>26</v>
      </c>
      <c r="B1" s="155" t="s">
        <v>25</v>
      </c>
      <c r="C1" s="155" t="s">
        <v>23</v>
      </c>
      <c r="D1" s="155" t="s">
        <v>6</v>
      </c>
      <c r="E1" s="156" t="s">
        <v>0</v>
      </c>
      <c r="F1" s="155" t="s">
        <v>7</v>
      </c>
      <c r="G1" s="155" t="s">
        <v>8</v>
      </c>
      <c r="H1" s="162" t="s">
        <v>9</v>
      </c>
      <c r="I1" s="163"/>
      <c r="J1" s="163"/>
      <c r="K1" s="163"/>
      <c r="L1" s="163"/>
      <c r="M1" s="164"/>
    </row>
    <row r="2" spans="1:13" s="9" customFormat="1" ht="45.75" customHeight="1">
      <c r="A2" s="156"/>
      <c r="B2" s="156"/>
      <c r="C2" s="156"/>
      <c r="D2" s="155"/>
      <c r="E2" s="156"/>
      <c r="F2" s="155"/>
      <c r="G2" s="155"/>
      <c r="H2" s="11" t="s">
        <v>2</v>
      </c>
      <c r="I2" s="11" t="s">
        <v>1</v>
      </c>
      <c r="J2" s="11" t="s">
        <v>10</v>
      </c>
      <c r="K2" s="11" t="s">
        <v>11</v>
      </c>
      <c r="L2" s="11" t="s">
        <v>10</v>
      </c>
      <c r="M2" s="11" t="s">
        <v>11</v>
      </c>
    </row>
    <row r="3" spans="1:13" s="1" customFormat="1" ht="33.75" customHeight="1">
      <c r="A3" s="30">
        <v>5</v>
      </c>
      <c r="B3" s="16" t="s">
        <v>54</v>
      </c>
      <c r="C3" s="6" t="s">
        <v>38</v>
      </c>
      <c r="D3" s="20" t="s">
        <v>5</v>
      </c>
      <c r="E3" s="7">
        <v>0</v>
      </c>
      <c r="F3" s="8" t="s">
        <v>47</v>
      </c>
      <c r="G3" s="7">
        <v>3</v>
      </c>
      <c r="H3" s="18" t="s">
        <v>40</v>
      </c>
      <c r="I3" s="5">
        <v>1</v>
      </c>
      <c r="J3" s="18" t="s">
        <v>41</v>
      </c>
      <c r="K3" s="5">
        <v>1</v>
      </c>
      <c r="L3" s="19" t="s">
        <v>42</v>
      </c>
      <c r="M3" s="5">
        <v>1</v>
      </c>
    </row>
    <row r="4" spans="1:13" s="1" customFormat="1" ht="33.75" customHeight="1">
      <c r="A4" s="30">
        <v>6</v>
      </c>
      <c r="B4" s="6" t="s">
        <v>58</v>
      </c>
      <c r="C4" s="6" t="s">
        <v>30</v>
      </c>
      <c r="D4" s="20" t="s">
        <v>103</v>
      </c>
      <c r="E4" s="7">
        <v>4</v>
      </c>
      <c r="F4" s="8" t="s">
        <v>39</v>
      </c>
      <c r="G4" s="7">
        <v>4</v>
      </c>
      <c r="H4" s="20" t="s">
        <v>60</v>
      </c>
      <c r="I4" s="7">
        <v>1</v>
      </c>
      <c r="J4" s="19" t="s">
        <v>59</v>
      </c>
      <c r="K4" s="7">
        <v>3</v>
      </c>
      <c r="L4" s="19"/>
      <c r="M4" s="19"/>
    </row>
    <row r="5" spans="1:13" s="1" customFormat="1" ht="96.75" customHeight="1">
      <c r="A5" s="29"/>
      <c r="B5" s="159" t="s">
        <v>101</v>
      </c>
      <c r="C5" s="160"/>
      <c r="D5" s="160"/>
      <c r="E5" s="160"/>
      <c r="F5" s="160"/>
      <c r="G5" s="160"/>
      <c r="H5" s="160"/>
      <c r="I5" s="160"/>
      <c r="J5" s="160"/>
      <c r="K5" s="160"/>
      <c r="L5" s="160"/>
      <c r="M5" s="161"/>
    </row>
    <row r="6" spans="1:13" ht="39" customHeight="1">
      <c r="A6" s="30">
        <v>7</v>
      </c>
      <c r="B6" s="64" t="s">
        <v>72</v>
      </c>
      <c r="C6" s="6" t="s">
        <v>108</v>
      </c>
      <c r="D6" s="20" t="s">
        <v>107</v>
      </c>
      <c r="E6" s="7">
        <v>4</v>
      </c>
      <c r="F6" s="8" t="s">
        <v>48</v>
      </c>
      <c r="G6" s="7">
        <v>4</v>
      </c>
      <c r="H6" s="18" t="s">
        <v>43</v>
      </c>
      <c r="I6" s="18">
        <v>4</v>
      </c>
      <c r="J6" s="17"/>
      <c r="K6" s="17"/>
      <c r="L6" s="17"/>
      <c r="M6" s="17"/>
    </row>
    <row r="7" spans="1:13" ht="124.5" customHeight="1">
      <c r="A7" s="31"/>
      <c r="B7" s="159" t="s">
        <v>102</v>
      </c>
      <c r="C7" s="160"/>
      <c r="D7" s="160"/>
      <c r="E7" s="160"/>
      <c r="F7" s="160"/>
      <c r="G7" s="160"/>
      <c r="H7" s="160"/>
      <c r="I7" s="160"/>
      <c r="J7" s="160"/>
      <c r="K7" s="160"/>
      <c r="L7" s="160"/>
      <c r="M7" s="161"/>
    </row>
    <row r="8" spans="1:13" ht="30" customHeight="1"/>
  </sheetData>
  <mergeCells count="10">
    <mergeCell ref="B5:M5"/>
    <mergeCell ref="B7:M7"/>
    <mergeCell ref="A1:A2"/>
    <mergeCell ref="B1:B2"/>
    <mergeCell ref="C1:C2"/>
    <mergeCell ref="D1:D2"/>
    <mergeCell ref="E1:E2"/>
    <mergeCell ref="F1:F2"/>
    <mergeCell ref="G1:G2"/>
    <mergeCell ref="H1:M1"/>
  </mergeCells>
  <phoneticPr fontId="3" type="noConversion"/>
  <pageMargins left="0" right="0" top="0" bottom="0" header="0.31496062992125984" footer="0.31496062992125984"/>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14" sqref="C14"/>
    </sheetView>
  </sheetViews>
  <sheetFormatPr defaultColWidth="18.5" defaultRowHeight="16.5"/>
  <cols>
    <col min="1" max="1" width="18.5" style="90"/>
    <col min="2" max="2" width="31.5" style="90" customWidth="1"/>
    <col min="3" max="3" width="43.125" style="90" customWidth="1"/>
    <col min="4" max="4" width="5.75" style="90" customWidth="1"/>
    <col min="5" max="16384" width="18.5" style="90"/>
  </cols>
  <sheetData>
    <row r="1" spans="1:4" ht="27.75">
      <c r="A1" s="158" t="s">
        <v>125</v>
      </c>
      <c r="B1" s="158"/>
      <c r="C1" s="158"/>
      <c r="D1" s="89"/>
    </row>
    <row r="2" spans="1:4" ht="42">
      <c r="A2" s="81" t="s">
        <v>126</v>
      </c>
      <c r="B2" s="91" t="s">
        <v>127</v>
      </c>
      <c r="C2" s="91" t="s">
        <v>128</v>
      </c>
    </row>
    <row r="3" spans="1:4" ht="21">
      <c r="A3" s="83" t="s">
        <v>129</v>
      </c>
      <c r="B3" s="92">
        <v>28800</v>
      </c>
      <c r="C3" s="84">
        <v>38400</v>
      </c>
    </row>
    <row r="4" spans="1:4" ht="21">
      <c r="A4" s="83" t="s">
        <v>130</v>
      </c>
      <c r="B4" s="84">
        <v>16000</v>
      </c>
      <c r="C4" s="84">
        <v>16000</v>
      </c>
    </row>
    <row r="5" spans="1:4" ht="21">
      <c r="A5" s="83" t="s">
        <v>131</v>
      </c>
      <c r="B5" s="84">
        <v>6400</v>
      </c>
      <c r="C5" s="84">
        <v>0</v>
      </c>
    </row>
    <row r="6" spans="1:4" ht="21">
      <c r="A6" s="83" t="s">
        <v>132</v>
      </c>
      <c r="B6" s="84">
        <v>0</v>
      </c>
      <c r="C6" s="84">
        <v>11000</v>
      </c>
    </row>
    <row r="7" spans="1:4" ht="21">
      <c r="A7" s="85" t="s">
        <v>133</v>
      </c>
      <c r="B7" s="84">
        <v>0</v>
      </c>
      <c r="C7" s="84">
        <v>1400</v>
      </c>
    </row>
    <row r="8" spans="1:4" ht="21">
      <c r="A8" s="85" t="s">
        <v>134</v>
      </c>
      <c r="B8" s="84">
        <v>0</v>
      </c>
      <c r="C8" s="84">
        <v>3200</v>
      </c>
    </row>
    <row r="9" spans="1:4" ht="21">
      <c r="A9" s="85" t="s">
        <v>135</v>
      </c>
      <c r="B9" s="84">
        <v>3010</v>
      </c>
      <c r="C9" s="84">
        <v>3700</v>
      </c>
    </row>
    <row r="10" spans="1:4" ht="21">
      <c r="A10" s="86" t="s">
        <v>136</v>
      </c>
      <c r="B10" s="84">
        <v>4000</v>
      </c>
      <c r="C10" s="84">
        <v>4000</v>
      </c>
    </row>
    <row r="11" spans="1:4" ht="21">
      <c r="A11" s="86" t="s">
        <v>137</v>
      </c>
      <c r="B11" s="84">
        <v>5000</v>
      </c>
      <c r="C11" s="84">
        <v>0</v>
      </c>
    </row>
    <row r="12" spans="1:4" ht="21">
      <c r="A12" s="87" t="s">
        <v>138</v>
      </c>
      <c r="B12" s="93">
        <f>SUM(B3:B11)</f>
        <v>63210</v>
      </c>
      <c r="C12" s="93">
        <f>SUM(C3:C11)</f>
        <v>77700</v>
      </c>
    </row>
    <row r="13" spans="1:4" ht="21">
      <c r="A13" s="186"/>
      <c r="B13" s="187"/>
      <c r="C13" s="189">
        <f>B12+C12</f>
        <v>140910</v>
      </c>
    </row>
  </sheetData>
  <mergeCells count="1">
    <mergeCell ref="A1:C1"/>
  </mergeCells>
  <phoneticPr fontId="3"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85" zoomScaleNormal="85" workbookViewId="0">
      <selection activeCell="L9" sqref="L9"/>
    </sheetView>
  </sheetViews>
  <sheetFormatPr defaultColWidth="43" defaultRowHeight="89.25" customHeight="1"/>
  <cols>
    <col min="1" max="1" width="9.375" customWidth="1"/>
    <col min="2" max="2" width="40.875" customWidth="1"/>
    <col min="3" max="3" width="44.375" customWidth="1"/>
    <col min="4" max="4" width="54.5" customWidth="1"/>
    <col min="5" max="5" width="8.625" customWidth="1"/>
    <col min="6" max="6" width="11.875" customWidth="1"/>
    <col min="7" max="7" width="14.125" customWidth="1"/>
    <col min="8" max="8" width="11.5" customWidth="1"/>
    <col min="9" max="9" width="7.625" customWidth="1"/>
    <col min="10" max="10" width="10.375" customWidth="1"/>
    <col min="11" max="11" width="9.5" customWidth="1"/>
  </cols>
  <sheetData>
    <row r="1" spans="1:11" s="3" customFormat="1" ht="46.5" customHeight="1">
      <c r="A1" s="168" t="s">
        <v>27</v>
      </c>
      <c r="B1" s="168" t="s">
        <v>24</v>
      </c>
      <c r="C1" s="168" t="s">
        <v>23</v>
      </c>
      <c r="D1" s="170" t="s">
        <v>6</v>
      </c>
      <c r="E1" s="169" t="s">
        <v>0</v>
      </c>
      <c r="F1" s="168" t="s">
        <v>7</v>
      </c>
      <c r="G1" s="168" t="s">
        <v>8</v>
      </c>
      <c r="H1" s="174" t="s">
        <v>9</v>
      </c>
      <c r="I1" s="175"/>
      <c r="J1" s="175"/>
      <c r="K1" s="176"/>
    </row>
    <row r="2" spans="1:11" s="3" customFormat="1" ht="37.5" customHeight="1">
      <c r="A2" s="169"/>
      <c r="B2" s="168"/>
      <c r="C2" s="169"/>
      <c r="D2" s="170"/>
      <c r="E2" s="169"/>
      <c r="F2" s="168"/>
      <c r="G2" s="168"/>
      <c r="H2" s="21" t="s">
        <v>2</v>
      </c>
      <c r="I2" s="21" t="s">
        <v>1</v>
      </c>
      <c r="J2" s="21" t="s">
        <v>2</v>
      </c>
      <c r="K2" s="21" t="s">
        <v>1</v>
      </c>
    </row>
    <row r="3" spans="1:11" ht="33" customHeight="1">
      <c r="A3" s="33">
        <v>8</v>
      </c>
      <c r="B3" s="16" t="s">
        <v>66</v>
      </c>
      <c r="C3" s="22" t="s">
        <v>64</v>
      </c>
      <c r="D3" s="22" t="s">
        <v>104</v>
      </c>
      <c r="E3" s="23">
        <v>6</v>
      </c>
      <c r="F3" s="23">
        <v>2</v>
      </c>
      <c r="G3" s="24">
        <v>3</v>
      </c>
      <c r="H3" s="11" t="s">
        <v>46</v>
      </c>
      <c r="I3" s="24">
        <v>3</v>
      </c>
      <c r="J3" s="27"/>
      <c r="K3" s="27"/>
    </row>
    <row r="4" spans="1:11" s="3" customFormat="1" ht="90" customHeight="1">
      <c r="A4" s="32"/>
      <c r="B4" s="171" t="s">
        <v>71</v>
      </c>
      <c r="C4" s="172"/>
      <c r="D4" s="172"/>
      <c r="E4" s="172"/>
      <c r="F4" s="172"/>
      <c r="G4" s="172"/>
      <c r="H4" s="172"/>
      <c r="I4" s="172"/>
      <c r="J4" s="172"/>
      <c r="K4" s="173"/>
    </row>
    <row r="5" spans="1:11" ht="36.75" customHeight="1">
      <c r="A5" s="33">
        <v>9</v>
      </c>
      <c r="B5" s="69" t="s">
        <v>150</v>
      </c>
      <c r="C5" s="22" t="s">
        <v>65</v>
      </c>
      <c r="D5" s="22" t="s">
        <v>29</v>
      </c>
      <c r="E5" s="23">
        <v>6</v>
      </c>
      <c r="F5" s="23">
        <v>2</v>
      </c>
      <c r="G5" s="24">
        <v>4</v>
      </c>
      <c r="H5" s="34" t="s">
        <v>62</v>
      </c>
      <c r="I5" s="24">
        <v>2</v>
      </c>
      <c r="J5" s="34" t="s">
        <v>63</v>
      </c>
      <c r="K5" s="24">
        <v>2</v>
      </c>
    </row>
    <row r="6" spans="1:11" s="3" customFormat="1" ht="102" customHeight="1">
      <c r="A6" s="32"/>
      <c r="B6" s="171" t="s">
        <v>70</v>
      </c>
      <c r="C6" s="172"/>
      <c r="D6" s="172"/>
      <c r="E6" s="172"/>
      <c r="F6" s="172"/>
      <c r="G6" s="172"/>
      <c r="H6" s="172"/>
      <c r="I6" s="172"/>
      <c r="J6" s="172"/>
      <c r="K6" s="173"/>
    </row>
    <row r="7" spans="1:11" ht="34.5" customHeight="1">
      <c r="A7" s="33">
        <v>10</v>
      </c>
      <c r="B7" s="69" t="s">
        <v>151</v>
      </c>
      <c r="C7" s="22" t="s">
        <v>28</v>
      </c>
      <c r="D7" s="25" t="s">
        <v>16</v>
      </c>
      <c r="E7" s="23">
        <v>6</v>
      </c>
      <c r="F7" s="23">
        <v>2</v>
      </c>
      <c r="G7" s="24">
        <v>4</v>
      </c>
      <c r="H7" s="65" t="s">
        <v>44</v>
      </c>
      <c r="I7" s="24">
        <v>2</v>
      </c>
      <c r="J7" s="65" t="s">
        <v>45</v>
      </c>
      <c r="K7" s="24">
        <v>2</v>
      </c>
    </row>
    <row r="8" spans="1:11" s="3" customFormat="1" ht="93.75" customHeight="1">
      <c r="A8" s="32"/>
      <c r="B8" s="171" t="s">
        <v>55</v>
      </c>
      <c r="C8" s="172"/>
      <c r="D8" s="172"/>
      <c r="E8" s="172"/>
      <c r="F8" s="172"/>
      <c r="G8" s="172"/>
      <c r="H8" s="172"/>
      <c r="I8" s="172"/>
      <c r="J8" s="172"/>
      <c r="K8" s="173"/>
    </row>
    <row r="9" spans="1:11" ht="28.5" customHeight="1">
      <c r="A9" s="33">
        <v>11</v>
      </c>
      <c r="B9" s="69" t="s">
        <v>152</v>
      </c>
      <c r="C9" s="25" t="s">
        <v>19</v>
      </c>
      <c r="D9" s="22" t="s">
        <v>105</v>
      </c>
      <c r="E9" s="23">
        <v>6</v>
      </c>
      <c r="F9" s="23">
        <v>3</v>
      </c>
      <c r="G9" s="23">
        <v>3</v>
      </c>
      <c r="H9" s="65" t="s">
        <v>21</v>
      </c>
      <c r="I9" s="24">
        <v>3</v>
      </c>
      <c r="J9" s="27"/>
      <c r="K9" s="27"/>
    </row>
    <row r="10" spans="1:11" s="3" customFormat="1" ht="114" customHeight="1">
      <c r="A10" s="32"/>
      <c r="B10" s="171" t="s">
        <v>68</v>
      </c>
      <c r="C10" s="172"/>
      <c r="D10" s="172"/>
      <c r="E10" s="172"/>
      <c r="F10" s="172"/>
      <c r="G10" s="172"/>
      <c r="H10" s="172"/>
      <c r="I10" s="172"/>
      <c r="J10" s="172"/>
      <c r="K10" s="173"/>
    </row>
    <row r="11" spans="1:11" ht="25.5" customHeight="1">
      <c r="A11" s="33">
        <v>12</v>
      </c>
      <c r="B11" s="70" t="s">
        <v>67</v>
      </c>
      <c r="C11" s="36" t="s">
        <v>18</v>
      </c>
      <c r="D11" s="37" t="s">
        <v>37</v>
      </c>
      <c r="E11" s="38">
        <v>6</v>
      </c>
      <c r="F11" s="38">
        <v>2</v>
      </c>
      <c r="G11" s="38">
        <v>3</v>
      </c>
      <c r="H11" s="39" t="s">
        <v>20</v>
      </c>
      <c r="I11" s="26">
        <v>3</v>
      </c>
      <c r="J11" s="40"/>
      <c r="K11" s="40"/>
    </row>
    <row r="12" spans="1:11" ht="111" customHeight="1">
      <c r="A12" s="41"/>
      <c r="B12" s="165" t="s">
        <v>61</v>
      </c>
      <c r="C12" s="166"/>
      <c r="D12" s="166"/>
      <c r="E12" s="166"/>
      <c r="F12" s="166"/>
      <c r="G12" s="166"/>
      <c r="H12" s="166"/>
      <c r="I12" s="166"/>
      <c r="J12" s="166"/>
      <c r="K12" s="167"/>
    </row>
  </sheetData>
  <mergeCells count="13">
    <mergeCell ref="B12:K12"/>
    <mergeCell ref="A1:A2"/>
    <mergeCell ref="B1:B2"/>
    <mergeCell ref="C1:C2"/>
    <mergeCell ref="D1:D2"/>
    <mergeCell ref="E1:E2"/>
    <mergeCell ref="B4:K4"/>
    <mergeCell ref="B6:K6"/>
    <mergeCell ref="B8:K8"/>
    <mergeCell ref="B10:K10"/>
    <mergeCell ref="H1:K1"/>
    <mergeCell ref="F1:F2"/>
    <mergeCell ref="G1:G2"/>
  </mergeCells>
  <phoneticPr fontId="3" type="noConversion"/>
  <pageMargins left="0" right="0" top="0" bottom="0"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E11" sqref="E11"/>
    </sheetView>
  </sheetViews>
  <sheetFormatPr defaultColWidth="9" defaultRowHeight="16.5"/>
  <cols>
    <col min="1" max="1" width="15.5" style="3" customWidth="1"/>
    <col min="2" max="2" width="33.5" style="3" customWidth="1"/>
    <col min="3" max="3" width="25.125" style="3" customWidth="1"/>
    <col min="4" max="4" width="24.625" style="3" customWidth="1"/>
    <col min="5" max="5" width="35.25" style="3" customWidth="1"/>
    <col min="6" max="16384" width="9" style="3"/>
  </cols>
  <sheetData>
    <row r="1" spans="1:5" ht="27.75">
      <c r="A1" s="177" t="s">
        <v>139</v>
      </c>
      <c r="B1" s="177"/>
      <c r="C1" s="177"/>
      <c r="D1" s="177"/>
      <c r="E1" s="177"/>
    </row>
    <row r="2" spans="1:5" ht="42">
      <c r="A2" s="94" t="s">
        <v>140</v>
      </c>
      <c r="B2" s="97" t="s">
        <v>141</v>
      </c>
      <c r="C2" s="98" t="s">
        <v>142</v>
      </c>
      <c r="D2" s="98" t="s">
        <v>143</v>
      </c>
      <c r="E2" s="98" t="s">
        <v>144</v>
      </c>
    </row>
    <row r="3" spans="1:5" ht="21">
      <c r="A3" s="83" t="s">
        <v>114</v>
      </c>
      <c r="B3" s="95">
        <v>28800</v>
      </c>
      <c r="C3" s="84">
        <v>28800</v>
      </c>
      <c r="D3" s="84">
        <v>28800</v>
      </c>
      <c r="E3" s="84">
        <v>19200</v>
      </c>
    </row>
    <row r="4" spans="1:5" ht="21">
      <c r="A4" s="83" t="s">
        <v>145</v>
      </c>
      <c r="B4" s="95">
        <v>11200</v>
      </c>
      <c r="C4" s="84">
        <v>8800</v>
      </c>
      <c r="D4" s="84">
        <v>8800</v>
      </c>
      <c r="E4" s="84">
        <v>11200</v>
      </c>
    </row>
    <row r="5" spans="1:5" ht="21">
      <c r="A5" s="83" t="s">
        <v>146</v>
      </c>
      <c r="B5" s="95">
        <v>2200</v>
      </c>
      <c r="C5" s="84">
        <v>1500</v>
      </c>
      <c r="D5" s="84">
        <v>1500</v>
      </c>
      <c r="E5" s="84">
        <v>2000</v>
      </c>
    </row>
    <row r="6" spans="1:5" ht="21">
      <c r="A6" s="85" t="s">
        <v>135</v>
      </c>
      <c r="B6" s="95">
        <v>3110</v>
      </c>
      <c r="C6" s="84">
        <v>2470</v>
      </c>
      <c r="D6" s="84">
        <v>2470</v>
      </c>
      <c r="E6" s="84">
        <v>2520</v>
      </c>
    </row>
    <row r="7" spans="1:5" ht="21">
      <c r="A7" s="86" t="s">
        <v>122</v>
      </c>
      <c r="B7" s="95">
        <v>4000</v>
      </c>
      <c r="C7" s="84">
        <v>2000</v>
      </c>
      <c r="D7" s="84">
        <v>2000</v>
      </c>
      <c r="E7" s="84">
        <v>4000</v>
      </c>
    </row>
    <row r="8" spans="1:5" ht="21">
      <c r="A8" s="85" t="s">
        <v>147</v>
      </c>
      <c r="B8" s="96">
        <v>16000</v>
      </c>
      <c r="C8" s="96">
        <v>8300</v>
      </c>
      <c r="D8" s="96">
        <v>8300</v>
      </c>
      <c r="E8" s="96">
        <v>18720</v>
      </c>
    </row>
    <row r="9" spans="1:5" ht="21">
      <c r="A9" s="87" t="s">
        <v>148</v>
      </c>
      <c r="B9" s="93">
        <f>SUM(B3:B8)</f>
        <v>65310</v>
      </c>
      <c r="C9" s="93">
        <f>SUM(C3:C8)</f>
        <v>51870</v>
      </c>
      <c r="D9" s="93">
        <f>SUM(D3:D8)</f>
        <v>51870</v>
      </c>
      <c r="E9" s="93">
        <f>SUM(E3:E8)</f>
        <v>57640</v>
      </c>
    </row>
    <row r="10" spans="1:5" ht="21">
      <c r="A10" s="186"/>
      <c r="B10" s="190"/>
      <c r="C10" s="187"/>
      <c r="D10" s="187"/>
      <c r="E10" s="187">
        <f>B9+C9+D9+E9</f>
        <v>226690</v>
      </c>
    </row>
    <row r="12" spans="1:5">
      <c r="A12" s="178" t="s">
        <v>153</v>
      </c>
      <c r="B12" s="179"/>
      <c r="C12" s="179"/>
      <c r="D12" s="179"/>
      <c r="E12" s="179"/>
    </row>
    <row r="13" spans="1:5">
      <c r="A13" s="179"/>
      <c r="B13" s="179"/>
      <c r="C13" s="179"/>
      <c r="D13" s="179"/>
      <c r="E13" s="179"/>
    </row>
    <row r="14" spans="1:5">
      <c r="A14" s="179"/>
      <c r="B14" s="179"/>
      <c r="C14" s="179"/>
      <c r="D14" s="179"/>
      <c r="E14" s="179"/>
    </row>
    <row r="15" spans="1:5" ht="33.75" customHeight="1">
      <c r="A15" s="179"/>
      <c r="B15" s="179"/>
      <c r="C15" s="179"/>
      <c r="D15" s="179"/>
      <c r="E15" s="179"/>
    </row>
  </sheetData>
  <mergeCells count="2">
    <mergeCell ref="A1:E1"/>
    <mergeCell ref="A12:E15"/>
  </mergeCells>
  <phoneticPr fontId="3"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zoomScale="85" zoomScaleNormal="85" workbookViewId="0">
      <selection activeCell="D21" sqref="D21"/>
    </sheetView>
  </sheetViews>
  <sheetFormatPr defaultColWidth="9" defaultRowHeight="30" customHeight="1"/>
  <cols>
    <col min="1" max="1" width="9" style="3"/>
    <col min="2" max="2" width="49.875" style="3" customWidth="1"/>
    <col min="3" max="3" width="20.375" style="3" customWidth="1"/>
    <col min="4" max="4" width="45.125" style="3" customWidth="1"/>
    <col min="5" max="5" width="18.75" style="3" customWidth="1"/>
    <col min="6" max="6" width="7.375" style="3" customWidth="1"/>
    <col min="7" max="7" width="11.75" style="3" customWidth="1"/>
    <col min="8" max="8" width="9" style="3"/>
    <col min="9" max="9" width="8.625" style="3" customWidth="1"/>
    <col min="10" max="10" width="6.25" style="3" customWidth="1"/>
    <col min="11" max="11" width="9" style="3"/>
    <col min="12" max="12" width="6.375" style="3" customWidth="1"/>
    <col min="13" max="13" width="9" style="3"/>
    <col min="14" max="14" width="10.5" style="3" customWidth="1"/>
    <col min="15" max="15" width="14" style="3" customWidth="1"/>
    <col min="16" max="16" width="12.875" style="3" customWidth="1"/>
    <col min="17" max="17" width="13.125" style="3" customWidth="1"/>
    <col min="18" max="16384" width="9" style="3"/>
  </cols>
  <sheetData>
    <row r="1" spans="1:17" ht="30" customHeight="1">
      <c r="A1" s="155" t="s">
        <v>26</v>
      </c>
      <c r="B1" s="155" t="s">
        <v>24</v>
      </c>
      <c r="C1" s="180" t="s">
        <v>73</v>
      </c>
      <c r="D1" s="155" t="s">
        <v>23</v>
      </c>
      <c r="E1" s="157" t="s">
        <v>6</v>
      </c>
      <c r="F1" s="156" t="s">
        <v>0</v>
      </c>
      <c r="G1" s="155" t="s">
        <v>7</v>
      </c>
      <c r="H1" s="155" t="s">
        <v>100</v>
      </c>
      <c r="I1" s="155" t="s">
        <v>9</v>
      </c>
      <c r="J1" s="155"/>
      <c r="K1" s="155"/>
      <c r="L1" s="155"/>
      <c r="M1" s="155"/>
      <c r="N1" s="155"/>
      <c r="O1" s="180" t="s">
        <v>88</v>
      </c>
      <c r="P1" s="180" t="s">
        <v>89</v>
      </c>
      <c r="Q1" s="180" t="s">
        <v>109</v>
      </c>
    </row>
    <row r="2" spans="1:17" ht="30" customHeight="1">
      <c r="A2" s="156"/>
      <c r="B2" s="156"/>
      <c r="C2" s="182"/>
      <c r="D2" s="156"/>
      <c r="E2" s="157"/>
      <c r="F2" s="156"/>
      <c r="G2" s="155"/>
      <c r="H2" s="155"/>
      <c r="I2" s="42" t="s">
        <v>2</v>
      </c>
      <c r="J2" s="42" t="s">
        <v>1</v>
      </c>
      <c r="K2" s="42" t="s">
        <v>10</v>
      </c>
      <c r="L2" s="42" t="s">
        <v>1</v>
      </c>
      <c r="M2" s="42" t="s">
        <v>10</v>
      </c>
      <c r="N2" s="42" t="s">
        <v>1</v>
      </c>
      <c r="O2" s="181"/>
      <c r="P2" s="181"/>
      <c r="Q2" s="181"/>
    </row>
    <row r="3" spans="1:17" ht="30" customHeight="1">
      <c r="A3" s="15">
        <v>1</v>
      </c>
      <c r="B3" s="44" t="s">
        <v>75</v>
      </c>
      <c r="C3" s="42" t="s">
        <v>74</v>
      </c>
      <c r="D3" s="10" t="s">
        <v>33</v>
      </c>
      <c r="E3" s="4" t="s">
        <v>98</v>
      </c>
      <c r="F3" s="43">
        <v>4</v>
      </c>
      <c r="G3" s="43">
        <v>2</v>
      </c>
      <c r="H3" s="43">
        <v>2</v>
      </c>
      <c r="I3" s="13" t="s">
        <v>13</v>
      </c>
      <c r="J3" s="43">
        <v>2</v>
      </c>
      <c r="K3" s="42"/>
      <c r="L3" s="43"/>
      <c r="M3" s="43"/>
      <c r="N3" s="48"/>
      <c r="O3" s="72">
        <v>67</v>
      </c>
      <c r="P3" s="72">
        <v>67</v>
      </c>
      <c r="Q3" s="72">
        <v>64</v>
      </c>
    </row>
    <row r="4" spans="1:17" ht="30" customHeight="1">
      <c r="A4" s="15">
        <v>2</v>
      </c>
      <c r="B4" s="44" t="s">
        <v>76</v>
      </c>
      <c r="C4" s="42" t="s">
        <v>74</v>
      </c>
      <c r="D4" s="10" t="s">
        <v>34</v>
      </c>
      <c r="E4" s="53" t="s">
        <v>92</v>
      </c>
      <c r="F4" s="43">
        <v>6</v>
      </c>
      <c r="G4" s="43">
        <v>2</v>
      </c>
      <c r="H4" s="43">
        <v>2</v>
      </c>
      <c r="I4" s="13" t="s">
        <v>3</v>
      </c>
      <c r="J4" s="43">
        <v>1</v>
      </c>
      <c r="K4" s="42" t="s">
        <v>14</v>
      </c>
      <c r="L4" s="43">
        <v>1</v>
      </c>
      <c r="M4" s="42"/>
      <c r="N4" s="48"/>
      <c r="O4" s="72">
        <v>34</v>
      </c>
      <c r="P4" s="79">
        <v>34</v>
      </c>
      <c r="Q4" s="79">
        <v>33</v>
      </c>
    </row>
    <row r="5" spans="1:17" ht="30" customHeight="1">
      <c r="A5" s="15">
        <v>3</v>
      </c>
      <c r="B5" s="44" t="s">
        <v>77</v>
      </c>
      <c r="C5" s="42" t="s">
        <v>74</v>
      </c>
      <c r="D5" s="14" t="s">
        <v>35</v>
      </c>
      <c r="E5" s="4" t="s">
        <v>15</v>
      </c>
      <c r="F5" s="43">
        <v>6</v>
      </c>
      <c r="G5" s="43">
        <v>2</v>
      </c>
      <c r="H5" s="43">
        <v>3</v>
      </c>
      <c r="I5" s="13" t="s">
        <v>31</v>
      </c>
      <c r="J5" s="43">
        <v>2</v>
      </c>
      <c r="K5" s="13" t="s">
        <v>13</v>
      </c>
      <c r="L5" s="43">
        <v>1</v>
      </c>
      <c r="M5" s="42"/>
      <c r="N5" s="48"/>
      <c r="O5" s="72">
        <v>43</v>
      </c>
      <c r="P5" s="72">
        <v>43</v>
      </c>
      <c r="Q5" s="72">
        <v>42</v>
      </c>
    </row>
    <row r="6" spans="1:17" ht="30" customHeight="1">
      <c r="A6" s="43">
        <v>4</v>
      </c>
      <c r="B6" s="12" t="s">
        <v>81</v>
      </c>
      <c r="C6" s="51" t="s">
        <v>80</v>
      </c>
      <c r="D6" s="2" t="s">
        <v>95</v>
      </c>
      <c r="E6" s="4" t="s">
        <v>22</v>
      </c>
      <c r="F6" s="43">
        <v>6</v>
      </c>
      <c r="G6" s="43">
        <v>3</v>
      </c>
      <c r="H6" s="43">
        <v>3</v>
      </c>
      <c r="I6" s="13" t="s">
        <v>17</v>
      </c>
      <c r="J6" s="43">
        <v>2</v>
      </c>
      <c r="K6" s="42" t="s">
        <v>4</v>
      </c>
      <c r="L6" s="43">
        <v>0.5</v>
      </c>
      <c r="M6" s="42" t="s">
        <v>32</v>
      </c>
      <c r="N6" s="48">
        <v>0.5</v>
      </c>
      <c r="O6" s="72">
        <v>60</v>
      </c>
      <c r="P6" s="72">
        <v>60</v>
      </c>
      <c r="Q6" s="72">
        <v>58</v>
      </c>
    </row>
    <row r="7" spans="1:17" ht="30" customHeight="1">
      <c r="A7" s="30">
        <v>5</v>
      </c>
      <c r="B7" s="44" t="s">
        <v>82</v>
      </c>
      <c r="C7" s="74" t="s">
        <v>74</v>
      </c>
      <c r="D7" s="2" t="s">
        <v>38</v>
      </c>
      <c r="E7" s="52" t="s">
        <v>5</v>
      </c>
      <c r="F7" s="7">
        <v>0</v>
      </c>
      <c r="G7" s="8" t="s">
        <v>47</v>
      </c>
      <c r="H7" s="7">
        <v>3</v>
      </c>
      <c r="I7" s="18" t="s">
        <v>40</v>
      </c>
      <c r="J7" s="5">
        <v>1</v>
      </c>
      <c r="K7" s="18" t="s">
        <v>41</v>
      </c>
      <c r="L7" s="5">
        <v>1</v>
      </c>
      <c r="M7" s="19" t="s">
        <v>42</v>
      </c>
      <c r="N7" s="75">
        <v>1</v>
      </c>
      <c r="O7" s="80">
        <v>4</v>
      </c>
      <c r="P7" s="79">
        <v>38</v>
      </c>
      <c r="Q7" s="72">
        <v>40</v>
      </c>
    </row>
    <row r="8" spans="1:17" ht="30" customHeight="1">
      <c r="A8" s="30">
        <v>6</v>
      </c>
      <c r="B8" s="6" t="s">
        <v>78</v>
      </c>
      <c r="C8" s="42" t="s">
        <v>74</v>
      </c>
      <c r="D8" s="2" t="s">
        <v>96</v>
      </c>
      <c r="E8" s="52" t="s">
        <v>99</v>
      </c>
      <c r="F8" s="7">
        <v>4</v>
      </c>
      <c r="G8" s="8" t="s">
        <v>39</v>
      </c>
      <c r="H8" s="7">
        <v>4</v>
      </c>
      <c r="I8" s="20" t="s">
        <v>60</v>
      </c>
      <c r="J8" s="7">
        <v>1</v>
      </c>
      <c r="K8" s="19" t="s">
        <v>59</v>
      </c>
      <c r="L8" s="7">
        <v>3</v>
      </c>
      <c r="M8" s="19"/>
      <c r="N8" s="76"/>
      <c r="O8" s="50">
        <v>73</v>
      </c>
      <c r="P8" s="50">
        <v>73</v>
      </c>
      <c r="Q8" s="72">
        <v>69</v>
      </c>
    </row>
    <row r="9" spans="1:17" ht="30" customHeight="1">
      <c r="A9" s="30">
        <v>7</v>
      </c>
      <c r="B9" s="35" t="s">
        <v>79</v>
      </c>
      <c r="C9" s="47" t="s">
        <v>74</v>
      </c>
      <c r="D9" s="54" t="s">
        <v>97</v>
      </c>
      <c r="E9" s="55" t="s">
        <v>93</v>
      </c>
      <c r="F9" s="56">
        <v>4</v>
      </c>
      <c r="G9" s="57" t="s">
        <v>48</v>
      </c>
      <c r="H9" s="56">
        <v>4</v>
      </c>
      <c r="I9" s="58" t="s">
        <v>43</v>
      </c>
      <c r="J9" s="58">
        <v>4</v>
      </c>
      <c r="K9" s="59"/>
      <c r="L9" s="59"/>
      <c r="M9" s="59"/>
      <c r="N9" s="77"/>
      <c r="O9" s="50">
        <v>57</v>
      </c>
      <c r="P9" s="72">
        <v>42</v>
      </c>
      <c r="Q9" s="72">
        <v>43</v>
      </c>
    </row>
    <row r="10" spans="1:17" ht="30" customHeight="1">
      <c r="A10" s="50">
        <v>8</v>
      </c>
      <c r="B10" s="46" t="s">
        <v>84</v>
      </c>
      <c r="C10" s="45" t="s">
        <v>74</v>
      </c>
      <c r="D10" s="22" t="s">
        <v>94</v>
      </c>
      <c r="E10" s="22" t="s">
        <v>90</v>
      </c>
      <c r="F10" s="23">
        <v>6</v>
      </c>
      <c r="G10" s="23">
        <v>2</v>
      </c>
      <c r="H10" s="24">
        <v>3</v>
      </c>
      <c r="I10" s="45" t="s">
        <v>46</v>
      </c>
      <c r="J10" s="24">
        <v>3</v>
      </c>
      <c r="K10" s="27"/>
      <c r="L10" s="27"/>
      <c r="M10" s="24"/>
      <c r="N10" s="78"/>
      <c r="O10" s="50">
        <v>57</v>
      </c>
      <c r="P10" s="50">
        <v>57</v>
      </c>
      <c r="Q10" s="72">
        <v>56</v>
      </c>
    </row>
    <row r="11" spans="1:17" ht="30" customHeight="1">
      <c r="A11" s="50"/>
      <c r="B11" s="73"/>
      <c r="C11" s="71"/>
      <c r="D11" s="22"/>
      <c r="E11" s="22"/>
      <c r="F11" s="23"/>
      <c r="G11" s="23"/>
      <c r="H11" s="24"/>
      <c r="I11" s="71"/>
      <c r="J11" s="24"/>
      <c r="K11" s="27"/>
      <c r="L11" s="27"/>
      <c r="M11" s="24"/>
      <c r="N11" s="78"/>
      <c r="O11" s="50">
        <v>41</v>
      </c>
      <c r="P11" s="50">
        <v>41</v>
      </c>
      <c r="Q11" s="72">
        <v>42</v>
      </c>
    </row>
    <row r="12" spans="1:17" ht="30" customHeight="1">
      <c r="A12" s="50">
        <v>9</v>
      </c>
      <c r="B12" s="46" t="s">
        <v>83</v>
      </c>
      <c r="C12" s="60" t="s">
        <v>80</v>
      </c>
      <c r="D12" s="61" t="s">
        <v>96</v>
      </c>
      <c r="E12" s="22" t="s">
        <v>29</v>
      </c>
      <c r="F12" s="23">
        <v>6</v>
      </c>
      <c r="G12" s="23">
        <v>2</v>
      </c>
      <c r="H12" s="24">
        <v>4</v>
      </c>
      <c r="I12" s="34" t="s">
        <v>62</v>
      </c>
      <c r="J12" s="24">
        <v>2</v>
      </c>
      <c r="K12" s="34" t="s">
        <v>63</v>
      </c>
      <c r="L12" s="24">
        <v>2</v>
      </c>
      <c r="M12" s="24"/>
      <c r="N12" s="78"/>
      <c r="O12" s="50">
        <v>57</v>
      </c>
      <c r="P12" s="72">
        <v>57</v>
      </c>
      <c r="Q12" s="72">
        <v>58</v>
      </c>
    </row>
    <row r="13" spans="1:17" ht="30" customHeight="1">
      <c r="A13" s="50">
        <v>10</v>
      </c>
      <c r="B13" s="46" t="s">
        <v>85</v>
      </c>
      <c r="C13" s="45" t="s">
        <v>74</v>
      </c>
      <c r="D13" s="61" t="s">
        <v>28</v>
      </c>
      <c r="E13" s="25" t="s">
        <v>16</v>
      </c>
      <c r="F13" s="23">
        <v>6</v>
      </c>
      <c r="G13" s="23">
        <v>2</v>
      </c>
      <c r="H13" s="24">
        <v>4</v>
      </c>
      <c r="I13" s="45" t="s">
        <v>44</v>
      </c>
      <c r="J13" s="24">
        <v>2</v>
      </c>
      <c r="K13" s="45" t="s">
        <v>45</v>
      </c>
      <c r="L13" s="24">
        <v>2</v>
      </c>
      <c r="M13" s="24"/>
      <c r="N13" s="78"/>
      <c r="O13" s="50">
        <v>25</v>
      </c>
      <c r="P13" s="79">
        <v>25</v>
      </c>
      <c r="Q13" s="79">
        <v>32</v>
      </c>
    </row>
    <row r="14" spans="1:17" ht="30" customHeight="1">
      <c r="A14" s="50">
        <v>11</v>
      </c>
      <c r="B14" s="46" t="s">
        <v>86</v>
      </c>
      <c r="C14" s="45" t="s">
        <v>74</v>
      </c>
      <c r="D14" s="61" t="s">
        <v>19</v>
      </c>
      <c r="E14" s="22" t="s">
        <v>91</v>
      </c>
      <c r="F14" s="23">
        <v>6</v>
      </c>
      <c r="G14" s="23">
        <v>3</v>
      </c>
      <c r="H14" s="23">
        <v>3</v>
      </c>
      <c r="I14" s="45" t="s">
        <v>21</v>
      </c>
      <c r="J14" s="24">
        <v>3</v>
      </c>
      <c r="K14" s="27"/>
      <c r="L14" s="27"/>
      <c r="M14" s="24"/>
      <c r="N14" s="78"/>
      <c r="O14" s="50">
        <v>53</v>
      </c>
      <c r="P14" s="72">
        <v>53</v>
      </c>
      <c r="Q14" s="72">
        <v>55</v>
      </c>
    </row>
    <row r="15" spans="1:17" ht="30" customHeight="1">
      <c r="A15" s="50">
        <v>12</v>
      </c>
      <c r="B15" s="46" t="s">
        <v>87</v>
      </c>
      <c r="C15" s="45" t="s">
        <v>74</v>
      </c>
      <c r="D15" s="61" t="s">
        <v>18</v>
      </c>
      <c r="E15" s="22" t="s">
        <v>37</v>
      </c>
      <c r="F15" s="23">
        <v>6</v>
      </c>
      <c r="G15" s="23">
        <v>2</v>
      </c>
      <c r="H15" s="23">
        <v>3</v>
      </c>
      <c r="I15" s="45" t="s">
        <v>20</v>
      </c>
      <c r="J15" s="24">
        <v>3</v>
      </c>
      <c r="K15" s="27"/>
      <c r="L15" s="27"/>
      <c r="M15" s="24"/>
      <c r="N15" s="78"/>
      <c r="O15" s="50">
        <v>36</v>
      </c>
      <c r="P15" s="79">
        <v>36</v>
      </c>
      <c r="Q15" s="79">
        <v>38</v>
      </c>
    </row>
    <row r="16" spans="1:17" ht="30" customHeight="1">
      <c r="O16" s="50">
        <f>SUM(O3:O15)</f>
        <v>607</v>
      </c>
      <c r="P16" s="50">
        <f>SUM(P3:P15)</f>
        <v>626</v>
      </c>
      <c r="Q16" s="50">
        <f>SUM(Q3:Q15)</f>
        <v>630</v>
      </c>
    </row>
  </sheetData>
  <mergeCells count="12">
    <mergeCell ref="Q1:Q2"/>
    <mergeCell ref="A1:A2"/>
    <mergeCell ref="B1:B2"/>
    <mergeCell ref="D1:D2"/>
    <mergeCell ref="E1:E2"/>
    <mergeCell ref="F1:F2"/>
    <mergeCell ref="C1:C2"/>
    <mergeCell ref="P1:P2"/>
    <mergeCell ref="H1:H2"/>
    <mergeCell ref="I1:N1"/>
    <mergeCell ref="O1:O2"/>
    <mergeCell ref="G1:G2"/>
  </mergeCells>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tabSelected="1" workbookViewId="0">
      <selection activeCell="G20" sqref="G20"/>
    </sheetView>
  </sheetViews>
  <sheetFormatPr defaultRowHeight="16.5"/>
  <cols>
    <col min="1" max="1" width="12.375" customWidth="1"/>
    <col min="2" max="2" width="19" customWidth="1"/>
    <col min="3" max="3" width="35.375" customWidth="1"/>
  </cols>
  <sheetData>
    <row r="2" spans="1:3" ht="25.5">
      <c r="B2" s="183" t="s">
        <v>182</v>
      </c>
      <c r="C2" s="184">
        <v>149925</v>
      </c>
    </row>
    <row r="3" spans="1:3" ht="25.5">
      <c r="B3" s="185"/>
      <c r="C3" s="185"/>
    </row>
    <row r="4" spans="1:3" ht="25.5">
      <c r="B4" s="183" t="s">
        <v>183</v>
      </c>
      <c r="C4" s="184">
        <v>140910</v>
      </c>
    </row>
    <row r="5" spans="1:3">
      <c r="B5" s="3"/>
      <c r="C5" s="3"/>
    </row>
    <row r="6" spans="1:3" ht="25.5">
      <c r="B6" s="183" t="s">
        <v>184</v>
      </c>
      <c r="C6" s="184">
        <v>226690</v>
      </c>
    </row>
    <row r="7" spans="1:3" s="3" customFormat="1" ht="25.5">
      <c r="B7" s="192"/>
      <c r="C7" s="193"/>
    </row>
    <row r="8" spans="1:3" ht="25.5">
      <c r="A8" s="188"/>
      <c r="B8" s="191" t="s">
        <v>185</v>
      </c>
      <c r="C8" s="184">
        <f>C2+C4+C6</f>
        <v>517525</v>
      </c>
    </row>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總表</vt:lpstr>
      <vt:lpstr>商管 KPI</vt:lpstr>
      <vt:lpstr>商管經費</vt:lpstr>
      <vt:lpstr> 外貿 KPI</vt:lpstr>
      <vt:lpstr>外貿經費</vt:lpstr>
      <vt:lpstr>創設 KPI</vt:lpstr>
      <vt:lpstr>創設經費</vt:lpstr>
      <vt:lpstr>選課人數</vt:lpstr>
      <vt:lpstr>1092 總計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2021-07-09T08:25:17Z</cp:lastPrinted>
  <dcterms:created xsi:type="dcterms:W3CDTF">2019-04-17T01:58:10Z</dcterms:created>
  <dcterms:modified xsi:type="dcterms:W3CDTF">2022-07-15T08:43:39Z</dcterms:modified>
</cp:coreProperties>
</file>