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8800" windowHeight="12285" tabRatio="204" activeTab="2"/>
  </bookViews>
  <sheets>
    <sheet name="課程" sheetId="1" r:id="rId1"/>
    <sheet name="關課" sheetId="5" r:id="rId2"/>
    <sheet name="經費核銷" sheetId="6" r:id="rId3"/>
  </sheets>
  <calcPr calcId="162913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Q9" i="6" l="1"/>
  <c r="P9" i="6"/>
  <c r="O9" i="6"/>
  <c r="N9" i="6"/>
  <c r="M9" i="6"/>
  <c r="L9" i="6"/>
  <c r="K9" i="6"/>
  <c r="J9" i="6"/>
  <c r="I9" i="6"/>
  <c r="H9" i="6"/>
  <c r="G9" i="6"/>
  <c r="F9" i="6"/>
  <c r="E9" i="6"/>
  <c r="D9" i="6"/>
  <c r="Q8" i="6"/>
  <c r="P8" i="6"/>
  <c r="Q4" i="6" l="1"/>
  <c r="Q3" i="6"/>
  <c r="P4" i="6"/>
  <c r="Q7" i="6"/>
  <c r="P7" i="6"/>
  <c r="Q6" i="6" l="1"/>
  <c r="P6" i="6"/>
  <c r="Q5" i="6" l="1"/>
  <c r="P5" i="6"/>
  <c r="P3" i="6" l="1"/>
  <c r="P20" i="1" l="1"/>
  <c r="O20" i="1"/>
</calcChain>
</file>

<file path=xl/sharedStrings.xml><?xml version="1.0" encoding="utf-8"?>
<sst xmlns="http://schemas.openxmlformats.org/spreadsheetml/2006/main" count="236" uniqueCount="171">
  <si>
    <t>編號</t>
  </si>
  <si>
    <t>課程名稱</t>
  </si>
  <si>
    <t>上課時段</t>
  </si>
  <si>
    <t>上課
教室</t>
  </si>
  <si>
    <t>學分</t>
  </si>
  <si>
    <t>開課年級</t>
  </si>
  <si>
    <t>課程時數</t>
  </si>
  <si>
    <t>授課老師</t>
  </si>
  <si>
    <t>學分學程必修</t>
  </si>
  <si>
    <t>微學程必修</t>
  </si>
  <si>
    <t>搭配計畫名稱</t>
  </si>
  <si>
    <r>
      <rPr>
        <b/>
        <sz val="14"/>
        <color rgb="FF000000"/>
        <rFont val="細明體"/>
        <family val="3"/>
        <charset val="136"/>
      </rPr>
      <t xml:space="preserve">
</t>
    </r>
    <r>
      <rPr>
        <b/>
        <sz val="14"/>
        <color rgb="FF000000"/>
        <rFont val="細明體"/>
        <family val="3"/>
        <charset val="136"/>
      </rPr>
      <t xml:space="preserve">姓名
</t>
    </r>
  </si>
  <si>
    <t>時數</t>
  </si>
  <si>
    <t>姓名</t>
  </si>
  <si>
    <t>v</t>
  </si>
  <si>
    <t>E27</t>
  </si>
  <si>
    <t>0/6</t>
  </si>
  <si>
    <t>葛致慧</t>
  </si>
  <si>
    <t>陳慧婷</t>
  </si>
  <si>
    <t>獎勵旅遊規劃與服務</t>
  </si>
  <si>
    <t>星期三 6789</t>
  </si>
  <si>
    <t>賴虹霖</t>
  </si>
  <si>
    <t>大數據與金融監理</t>
  </si>
  <si>
    <t>E47</t>
  </si>
  <si>
    <t>楊適伃</t>
  </si>
  <si>
    <t>銀行授信與不動產鑑價</t>
  </si>
  <si>
    <t>婚慶活動管理實務(深)</t>
  </si>
  <si>
    <t>E51</t>
  </si>
  <si>
    <t>洪大翔</t>
  </si>
  <si>
    <t>婚慶服務經營管理</t>
  </si>
  <si>
    <t>星期三 678</t>
  </si>
  <si>
    <t>李銘尉</t>
  </si>
  <si>
    <t>新零售營運</t>
  </si>
  <si>
    <t>低碳輕飲食與共享平台(深)</t>
  </si>
  <si>
    <t>星期五 34</t>
  </si>
  <si>
    <t>鄭雅馨</t>
  </si>
  <si>
    <t>咖啡與創意飲食經營</t>
  </si>
  <si>
    <t>拉美經貿整合與投資</t>
  </si>
  <si>
    <t>E44</t>
  </si>
  <si>
    <t>陳敬忠</t>
  </si>
  <si>
    <t>日潮行銷服務與實務</t>
  </si>
  <si>
    <t>K52</t>
  </si>
  <si>
    <t>智慧科技應用(深)</t>
  </si>
  <si>
    <t>黃信博</t>
  </si>
  <si>
    <t>多媒體虛實整合行銷技術(深)</t>
  </si>
  <si>
    <t>星期五 12</t>
  </si>
  <si>
    <t>蘇啟鴻</t>
  </si>
  <si>
    <t>物聯網科技與行銷實務(深)</t>
  </si>
  <si>
    <t>蔡緒浩</t>
  </si>
  <si>
    <t>物聯網科技與行銷</t>
  </si>
  <si>
    <t>服務業設計思考(深)</t>
  </si>
  <si>
    <t>B26</t>
  </si>
  <si>
    <t>沈介文</t>
  </si>
  <si>
    <t>創業家能力</t>
  </si>
  <si>
    <t>田野間的課桌(深)</t>
  </si>
  <si>
    <t>星期三 6789</t>
    <phoneticPr fontId="17" type="noConversion"/>
  </si>
  <si>
    <t>彈性課程</t>
    <phoneticPr fontId="17" type="noConversion"/>
  </si>
  <si>
    <t>智慧網貿實務，110學年度第 2學期已開設前導課程。</t>
    <phoneticPr fontId="17" type="noConversion"/>
  </si>
  <si>
    <t>0/4</t>
    <phoneticPr fontId="17" type="noConversion"/>
  </si>
  <si>
    <t>電腦稽核程式開發</t>
    <phoneticPr fontId="17" type="noConversion"/>
  </si>
  <si>
    <t>資產管理系統實作</t>
    <phoneticPr fontId="17" type="noConversion"/>
  </si>
  <si>
    <t>高揚達</t>
    <phoneticPr fontId="17" type="noConversion"/>
  </si>
  <si>
    <t>林曉雯</t>
    <phoneticPr fontId="17" type="noConversion"/>
  </si>
  <si>
    <t>星期二 789</t>
    <phoneticPr fontId="17" type="noConversion"/>
  </si>
  <si>
    <t>星期二 67</t>
    <phoneticPr fontId="17" type="noConversion"/>
  </si>
  <si>
    <r>
      <t>0</t>
    </r>
    <r>
      <rPr>
        <sz val="14"/>
        <color rgb="FF000000"/>
        <rFont val="新細明體"/>
        <family val="1"/>
        <charset val="136"/>
      </rPr>
      <t>/</t>
    </r>
    <r>
      <rPr>
        <sz val="14"/>
        <color rgb="FF000000"/>
        <rFont val="新細明體"/>
        <family val="1"/>
        <charset val="136"/>
      </rPr>
      <t>4</t>
    </r>
    <phoneticPr fontId="17" type="noConversion"/>
  </si>
  <si>
    <t>拉丁美洲商貿(選修)</t>
    <phoneticPr fontId="17" type="noConversion"/>
  </si>
  <si>
    <t>金融數位行銷</t>
    <phoneticPr fontId="17" type="noConversion"/>
  </si>
  <si>
    <t xml:space="preserve">星期三 67 </t>
    <phoneticPr fontId="17" type="noConversion"/>
  </si>
  <si>
    <t>展覽與快閃活動行銷實務</t>
    <phoneticPr fontId="17" type="noConversion"/>
  </si>
  <si>
    <t>星期二 6789</t>
    <phoneticPr fontId="17" type="noConversion"/>
  </si>
  <si>
    <t>游清芳</t>
    <phoneticPr fontId="17" type="noConversion"/>
  </si>
  <si>
    <t>沈劍虹</t>
    <phoneticPr fontId="17" type="noConversion"/>
  </si>
  <si>
    <t>星期五 34</t>
    <phoneticPr fontId="17" type="noConversion"/>
  </si>
  <si>
    <t>張國謙</t>
    <phoneticPr fontId="17" type="noConversion"/>
  </si>
  <si>
    <t>明日餐桌(選修)</t>
  </si>
  <si>
    <t>日本商貿(選修)</t>
  </si>
  <si>
    <t>鄭雅馨</t>
    <phoneticPr fontId="17" type="noConversion"/>
  </si>
  <si>
    <t>K81</t>
    <phoneticPr fontId="17" type="noConversion"/>
  </si>
  <si>
    <t>張佳雯</t>
    <phoneticPr fontId="17" type="noConversion"/>
  </si>
  <si>
    <t>E23</t>
    <phoneticPr fontId="17" type="noConversion"/>
  </si>
  <si>
    <t>E41</t>
    <phoneticPr fontId="17" type="noConversion"/>
  </si>
  <si>
    <t>E71</t>
    <phoneticPr fontId="17" type="noConversion"/>
  </si>
  <si>
    <t>E26</t>
    <phoneticPr fontId="17" type="noConversion"/>
  </si>
  <si>
    <t>陳桂嫻</t>
    <phoneticPr fontId="17" type="noConversion"/>
  </si>
  <si>
    <t>李政雄</t>
    <phoneticPr fontId="17" type="noConversion"/>
  </si>
  <si>
    <t>林郁芬</t>
    <phoneticPr fontId="17" type="noConversion"/>
  </si>
  <si>
    <t xml:space="preserve">111(1) 深碗課程 </t>
    <phoneticPr fontId="17" type="noConversion"/>
  </si>
  <si>
    <t>星期三 678</t>
    <phoneticPr fontId="17" type="noConversion"/>
  </si>
  <si>
    <t>D43</t>
    <phoneticPr fontId="17" type="noConversion"/>
  </si>
  <si>
    <t>全校深碗課程選課人數</t>
    <phoneticPr fontId="17" type="noConversion"/>
  </si>
  <si>
    <t>高資產財富管理</t>
    <phoneticPr fontId="17" type="noConversion"/>
  </si>
  <si>
    <r>
      <t>多元文化跨境電商虛實整合、</t>
    </r>
    <r>
      <rPr>
        <sz val="14"/>
        <color rgb="FFFF0000"/>
        <rFont val="細明體"/>
        <family val="3"/>
        <charset val="136"/>
      </rPr>
      <t>新媒體傳播(選修)</t>
    </r>
    <phoneticPr fontId="17" type="noConversion"/>
  </si>
  <si>
    <t>選課人數
111.6.27</t>
    <phoneticPr fontId="17" type="noConversion"/>
  </si>
  <si>
    <t>Google Analytics/ AdWords操作實務</t>
    <phoneticPr fontId="17" type="noConversion"/>
  </si>
  <si>
    <t>星期二 6789</t>
    <phoneticPr fontId="17" type="noConversion"/>
  </si>
  <si>
    <t>蔡秉恒</t>
    <phoneticPr fontId="17" type="noConversion"/>
  </si>
  <si>
    <t>USR 計畫 (計畫書未填寫計畫名稱)</t>
    <phoneticPr fontId="17" type="noConversion"/>
  </si>
  <si>
    <t>v</t>
    <phoneticPr fontId="17" type="noConversion"/>
  </si>
  <si>
    <t>111.7.07 獎勵旅遊體驗活動實務，該課程至第2階段選課結束後未達開課人數下限40人，建議保留至第3階段選課結束(9月16日星期五)，並請第3階段選課期間加強宣導選課，選課結束仍未達開課人數下限，再視最後選課人數上簽開課。</t>
    <phoneticPr fontId="17" type="noConversion"/>
  </si>
  <si>
    <r>
      <t xml:space="preserve">深碗課程需 </t>
    </r>
    <r>
      <rPr>
        <sz val="14"/>
        <color rgb="FF000000"/>
        <rFont val="Wingdings"/>
        <charset val="2"/>
      </rPr>
      <t>}</t>
    </r>
    <r>
      <rPr>
        <sz val="14"/>
        <color rgb="FF000000"/>
        <rFont val="新細明體"/>
        <family val="1"/>
        <charset val="136"/>
      </rPr>
      <t>上、下</t>
    </r>
    <r>
      <rPr>
        <sz val="14"/>
        <color rgb="FF000000"/>
        <rFont val="Wingdings"/>
        <charset val="2"/>
      </rPr>
      <t>~</t>
    </r>
    <r>
      <rPr>
        <sz val="14"/>
        <color rgb="FF000000"/>
        <rFont val="新細明體"/>
        <family val="1"/>
        <charset val="136"/>
      </rPr>
      <t>學期皆修讀並通過，始能取得總學分。</t>
    </r>
    <phoneticPr fontId="17" type="noConversion"/>
  </si>
  <si>
    <t>111.6.30 第 2 階段選課人數未達下限40人，關課資訊：Google Analytics/AdWords 操作實務(選課人數 2)，物聯網科技與行銷實務(深)(選課人數 18)。</t>
    <phoneticPr fontId="17" type="noConversion"/>
  </si>
  <si>
    <t>111.6.29 獎勵旅遊體驗活動實務，第 2 階段選課人數18人，已請老師上簽說明保留課程至第 3 階段選課。</t>
    <phoneticPr fontId="17" type="noConversion"/>
  </si>
  <si>
    <t>展覽與快閃活動行銷</t>
    <phoneticPr fontId="17" type="noConversion"/>
  </si>
  <si>
    <t>展覽與快閃活動行銷實務，院選修課，屬於學分學程及微學程的必修課程群組，課程規劃已刪除深碗課程群組。</t>
    <phoneticPr fontId="17" type="noConversion"/>
  </si>
  <si>
    <t>上學期</t>
    <phoneticPr fontId="17" type="noConversion"/>
  </si>
  <si>
    <t>下學期</t>
    <phoneticPr fontId="17" type="noConversion"/>
  </si>
  <si>
    <t>課程分享會</t>
    <phoneticPr fontId="17" type="noConversion"/>
  </si>
  <si>
    <t>申請補助金額</t>
    <phoneticPr fontId="17" type="noConversion"/>
  </si>
  <si>
    <t>鄧旭茹</t>
    <phoneticPr fontId="17" type="noConversion"/>
  </si>
  <si>
    <t>星期五 12</t>
    <phoneticPr fontId="17" type="noConversion"/>
  </si>
  <si>
    <t>111.8.25 111年度第3次推動實務教學獎勵補助評審委員會。</t>
    <phoneticPr fontId="17" type="noConversion"/>
  </si>
  <si>
    <t>吳壽進</t>
    <phoneticPr fontId="17" type="noConversion"/>
  </si>
  <si>
    <t>姜穎</t>
    <phoneticPr fontId="17" type="noConversion"/>
  </si>
  <si>
    <t>陳鴻彬</t>
    <phoneticPr fontId="17" type="noConversion"/>
  </si>
  <si>
    <t>K12</t>
    <phoneticPr fontId="17" type="noConversion"/>
  </si>
  <si>
    <t>3</t>
    <phoneticPr fontId="17" type="noConversion"/>
  </si>
  <si>
    <t>C56</t>
    <phoneticPr fontId="17" type="noConversion"/>
  </si>
  <si>
    <r>
      <t>111學年度第 1學期，</t>
    </r>
    <r>
      <rPr>
        <sz val="14"/>
        <color rgb="FFFF0000"/>
        <rFont val="新細明體"/>
        <family val="1"/>
        <charset val="136"/>
      </rPr>
      <t>深碗課程 15 門，商管學院 8 門，外貿學院 3 門，創設學院 4 門 (其中一門課開 2班)，彈性課程 5</t>
    </r>
    <r>
      <rPr>
        <sz val="14"/>
        <color rgb="FFFF0000"/>
        <rFont val="Times New Roman"/>
        <family val="1"/>
      </rPr>
      <t xml:space="preserve"> </t>
    </r>
    <r>
      <rPr>
        <sz val="14"/>
        <color rgb="FFFF0000"/>
        <rFont val="新細明體"/>
        <family val="1"/>
        <charset val="136"/>
      </rPr>
      <t>門。</t>
    </r>
    <phoneticPr fontId="17" type="noConversion"/>
  </si>
  <si>
    <t>111.6.20 資產管理系統實作，高資產財富管理微學程必修課，4年級開設，因修讀學程人數為 60，修改選課人數上限為 60。</t>
    <phoneticPr fontId="17" type="noConversion"/>
  </si>
  <si>
    <t>111.8.16 展覽與快閃活動行銷實務，更新為深碗課程，已通知管理資訊組協助修改校務行政系統課程規劃。</t>
    <phoneticPr fontId="17" type="noConversion"/>
  </si>
  <si>
    <t>搭配計畫</t>
    <phoneticPr fontId="17" type="noConversion"/>
  </si>
  <si>
    <t xml:space="preserve">OMO經營實務(深) </t>
    <phoneticPr fontId="17" type="noConversion"/>
  </si>
  <si>
    <t xml:space="preserve">智慧網貿實務 </t>
    <phoneticPr fontId="17" type="noConversion"/>
  </si>
  <si>
    <t>AI 智慧創新計畫</t>
    <phoneticPr fontId="17" type="noConversion"/>
  </si>
  <si>
    <t>選課人數
111.9.16</t>
    <phoneticPr fontId="17" type="noConversion"/>
  </si>
  <si>
    <t>111.9.12 教學發展處教師組發信通知深碗課程執行老師經費核銷。深碗課程執行老師於課程結束1週後將相關成果送-&gt; 院學分學程管理中心-&gt; 學院院長-&gt; 跨領域學習中心。</t>
    <phoneticPr fontId="17" type="noConversion"/>
  </si>
  <si>
    <t>獎勵旅遊體驗活動實務 (不申請補助)</t>
    <phoneticPr fontId="17" type="noConversion"/>
  </si>
  <si>
    <t>學分學程必修</t>
    <phoneticPr fontId="17" type="noConversion"/>
  </si>
  <si>
    <t>幸福產業婚慶服務經營管理</t>
    <phoneticPr fontId="17" type="noConversion"/>
  </si>
  <si>
    <t>MICE 雙語</t>
    <phoneticPr fontId="17" type="noConversion"/>
  </si>
  <si>
    <t>網實通路整合</t>
    <phoneticPr fontId="17" type="noConversion"/>
  </si>
  <si>
    <t>智慧商貿</t>
    <phoneticPr fontId="17" type="noConversion"/>
  </si>
  <si>
    <t>外貿數位科技(選修)</t>
    <phoneticPr fontId="17" type="noConversion"/>
  </si>
  <si>
    <t>翻轉農業 明日餐桌(選修)</t>
    <phoneticPr fontId="17" type="noConversion"/>
  </si>
  <si>
    <t>雲端行動應用實務(選修)</t>
    <phoneticPr fontId="17" type="noConversion"/>
  </si>
  <si>
    <t>智慧雲端行動科技(選修)</t>
    <phoneticPr fontId="17" type="noConversion"/>
  </si>
  <si>
    <t>智慧雲端行動科技(選修)</t>
    <phoneticPr fontId="17" type="noConversion"/>
  </si>
  <si>
    <t>經費來源</t>
  </si>
  <si>
    <t>講座鐘點費</t>
  </si>
  <si>
    <t>工讀費</t>
  </si>
  <si>
    <t>印刷費</t>
  </si>
  <si>
    <t>雜支</t>
  </si>
  <si>
    <t>膳宿費</t>
  </si>
  <si>
    <t>材料費</t>
  </si>
  <si>
    <t>諮詢費</t>
  </si>
  <si>
    <t>國內外旅費</t>
  </si>
  <si>
    <t>保險費</t>
  </si>
  <si>
    <t>資料蒐集費</t>
  </si>
  <si>
    <t>出席費</t>
  </si>
  <si>
    <t xml:space="preserve">核銷金額 </t>
    <phoneticPr fontId="17" type="noConversion"/>
  </si>
  <si>
    <t>差異</t>
    <phoneticPr fontId="17" type="noConversion"/>
  </si>
  <si>
    <t>獎補助款</t>
    <phoneticPr fontId="23" type="noConversion"/>
  </si>
  <si>
    <t>預算金額</t>
    <phoneticPr fontId="17" type="noConversion"/>
  </si>
  <si>
    <t>核銷日期</t>
    <phoneticPr fontId="17" type="noConversion"/>
  </si>
  <si>
    <t>111.10.07</t>
    <phoneticPr fontId="17" type="noConversion"/>
  </si>
  <si>
    <t>電腦稽核程式開發</t>
    <phoneticPr fontId="23" type="noConversion"/>
  </si>
  <si>
    <t>授信及不動產自動鑑估價實作</t>
    <phoneticPr fontId="17" type="noConversion"/>
  </si>
  <si>
    <t xml:space="preserve">111.10.13 第2學期深碗課程，商務管理學院 6門，商貿外語學院 2門 (智慧網貿實務預計112學年度第1學期開課)，創新設計學院 5門。
</t>
    <phoneticPr fontId="17" type="noConversion"/>
  </si>
  <si>
    <t xml:space="preserve">111.10.13 第2學期深碗課程，電腦稽核程式開發、資產管理系統實作、授信及不動產自動鑑估價實作，因開課年級不同，108級 4上，109級 3下，因此第2學期會開課。
</t>
    <phoneticPr fontId="17" type="noConversion"/>
  </si>
  <si>
    <t>日潮行銷服務與實務</t>
    <phoneticPr fontId="23" type="noConversion"/>
  </si>
  <si>
    <t>111.10.25</t>
    <phoneticPr fontId="17" type="noConversion"/>
  </si>
  <si>
    <t>日期 112.01.09</t>
    <phoneticPr fontId="17" type="noConversion"/>
  </si>
  <si>
    <t>111.11.11 深碗課程分享會，因期末考提前一週，預計於11.01.09(一)下午舉行，通知報名信函預計於12月19日發出。</t>
    <phoneticPr fontId="17" type="noConversion"/>
  </si>
  <si>
    <t>資產管理系統實作</t>
    <phoneticPr fontId="23" type="noConversion"/>
  </si>
  <si>
    <t>111.11.11</t>
    <phoneticPr fontId="17" type="noConversion"/>
  </si>
  <si>
    <t>服務業設計思考</t>
    <phoneticPr fontId="23" type="noConversion"/>
  </si>
  <si>
    <t>111.12.01</t>
    <phoneticPr fontId="23" type="noConversion"/>
  </si>
  <si>
    <t>自行吸收</t>
    <phoneticPr fontId="23" type="noConversion"/>
  </si>
  <si>
    <t>婚慶活動管理實務(深)</t>
    <phoneticPr fontId="23" type="noConversion"/>
  </si>
  <si>
    <t>總計</t>
    <phoneticPr fontId="2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</si>
</sst>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76" formatCode="&quot;$&quot;#,##0"/>
  </numFmts>
  <fonts count="25" x14ac:knownFonts="1">
    <font>
      <sz val="12"/>
      <color rgb="FF000000"/>
      <name val="新細明體"/>
      <charset val="136"/>
    </font>
    <font>
      <u/>
      <sz val="12"/>
      <color rgb="FF0563C1"/>
      <name val="新細明體"/>
      <family val="1"/>
      <charset val="136"/>
    </font>
    <font>
      <sz val="18"/>
      <color rgb="FF000000"/>
      <name val="新細明體"/>
      <family val="1"/>
      <charset val="136"/>
    </font>
    <font>
      <b/>
      <sz val="14"/>
      <color rgb="FF000000"/>
      <name val="細明體"/>
      <family val="3"/>
      <charset val="136"/>
    </font>
    <font>
      <b/>
      <sz val="14"/>
      <color rgb="FF000000"/>
      <name val="細明體"/>
      <family val="3"/>
      <charset val="136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  <font>
      <u/>
      <sz val="14"/>
      <color rgb="FF0563C1"/>
      <name val="新細明體"/>
      <family val="1"/>
      <charset val="136"/>
    </font>
    <font>
      <sz val="20"/>
      <color rgb="FF000000"/>
      <name val="新細明體"/>
      <family val="1"/>
      <charset val="136"/>
    </font>
    <font>
      <sz val="14"/>
      <color rgb="FF000000"/>
      <name val="新細明體"/>
      <family val="1"/>
      <charset val="136"/>
    </font>
    <font>
      <sz val="14"/>
      <color rgb="FF000000"/>
      <name val="細明體"/>
      <family val="3"/>
      <charset val="136"/>
    </font>
    <font>
      <sz val="14"/>
      <color rgb="FF000000"/>
      <name val="細明體"/>
      <family val="3"/>
      <charset val="136"/>
    </font>
    <font>
      <sz val="14"/>
      <color rgb="FFFF0000"/>
      <name val="新細明體"/>
      <family val="1"/>
      <charset val="136"/>
    </font>
    <font>
      <sz val="14"/>
      <color rgb="FF330099"/>
      <name val="細明體"/>
      <family val="3"/>
      <charset val="136"/>
    </font>
    <font>
      <sz val="14"/>
      <color rgb="FF330099"/>
      <name val="新細明體"/>
      <family val="1"/>
      <charset val="136"/>
    </font>
    <font>
      <sz val="14"/>
      <color rgb="FF000000"/>
      <name val="Wingdings"/>
      <charset val="2"/>
    </font>
    <font>
      <sz val="12"/>
      <color rgb="FF000000"/>
      <name val="新細明體"/>
      <family val="1"/>
      <charset val="136"/>
    </font>
    <font>
      <sz val="9"/>
      <name val="新細明體"/>
      <family val="1"/>
      <charset val="136"/>
    </font>
    <font>
      <sz val="14"/>
      <color rgb="FF000000"/>
      <name val="新細明體"/>
      <family val="1"/>
      <charset val="136"/>
    </font>
    <font>
      <sz val="14"/>
      <color rgb="FFFF0000"/>
      <name val="Times New Roman"/>
      <family val="1"/>
    </font>
    <font>
      <sz val="14"/>
      <color rgb="FFFF0000"/>
      <name val="細明體"/>
      <family val="3"/>
      <charset val="136"/>
    </font>
    <font>
      <sz val="14"/>
      <name val="新細明體"/>
      <family val="1"/>
      <charset val="136"/>
    </font>
    <font>
      <sz val="12"/>
      <color rgb="FF000000"/>
      <name val="新細明體"/>
      <family val="1"/>
      <charset val="136"/>
    </font>
    <font>
      <sz val="9"/>
      <name val="新細明體"/>
      <charset val="136"/>
    </font>
    <font>
      <sz val="14"/>
      <color rgb="FF0563C1"/>
      <name val="新細明體"/>
      <family val="1"/>
      <charset val="136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FFCC"/>
      </patternFill>
    </fill>
  </fills>
  <borders count="15">
    <border>
      <left/>
      <right/>
      <top/>
      <bottom/>
      <diagonal/>
    </border>
    <border>
      <left style="thin">
        <color rgb="FFCC9966"/>
      </left>
      <right style="thin">
        <color rgb="FFCC9966"/>
      </right>
      <top style="thin">
        <color rgb="FFCC9966"/>
      </top>
      <bottom style="thin">
        <color rgb="FFCC9966"/>
      </bottom>
      <diagonal/>
    </border>
    <border>
      <left style="thin">
        <color rgb="FFCC9966"/>
      </left>
      <right/>
      <top style="thin">
        <color rgb="FFCC9966"/>
      </top>
      <bottom style="thin">
        <color rgb="FFCC9966"/>
      </bottom>
      <diagonal/>
    </border>
    <border>
      <left/>
      <right/>
      <top style="thin">
        <color rgb="FFCC9966"/>
      </top>
      <bottom style="thin">
        <color rgb="FFCC9966"/>
      </bottom>
      <diagonal/>
    </border>
    <border>
      <left/>
      <right style="thin">
        <color rgb="FFCC9966"/>
      </right>
      <top style="thin">
        <color rgb="FFCC9966"/>
      </top>
      <bottom style="thin">
        <color rgb="FFCC9966"/>
      </bottom>
      <diagonal/>
    </border>
    <border>
      <left/>
      <right style="thin">
        <color rgb="FFCC9966"/>
      </right>
      <top style="thin">
        <color rgb="FFCC9966"/>
      </top>
      <bottom/>
      <diagonal/>
    </border>
    <border>
      <left style="thin">
        <color rgb="FFCC9966"/>
      </left>
      <right/>
      <top style="thin">
        <color rgb="FFCC9966"/>
      </top>
      <bottom/>
      <diagonal/>
    </border>
    <border>
      <left/>
      <right style="thin">
        <color rgb="FFCC9966"/>
      </right>
      <top/>
      <bottom style="thin">
        <color rgb="FFCC9966"/>
      </bottom>
      <diagonal/>
    </border>
    <border>
      <left style="thin">
        <color rgb="FFCC9966"/>
      </left>
      <right/>
      <top/>
      <bottom style="thin">
        <color rgb="FFCC9966"/>
      </bottom>
      <diagonal/>
    </border>
    <border>
      <left style="thin">
        <color rgb="FFCC9966"/>
      </left>
      <right style="thin">
        <color rgb="FFCC9966"/>
      </right>
      <top style="thin">
        <color rgb="FFCC9966"/>
      </top>
      <bottom/>
      <diagonal/>
    </border>
    <border>
      <left style="thin">
        <color rgb="FFCC9966"/>
      </left>
      <right style="thin">
        <color rgb="FFCC9966"/>
      </right>
      <top/>
      <bottom style="thin">
        <color rgb="FFCC9966"/>
      </bottom>
      <diagonal/>
    </border>
    <border>
      <left/>
      <right/>
      <top style="thin">
        <color rgb="FFCC9966"/>
      </top>
      <bottom/>
      <diagonal/>
    </border>
    <border>
      <left/>
      <right style="hair">
        <color rgb="FFCC9966"/>
      </right>
      <top/>
      <bottom/>
      <diagonal/>
    </border>
    <border>
      <left style="hair">
        <color rgb="FFCC9966"/>
      </left>
      <right style="hair">
        <color rgb="FFCC9966"/>
      </right>
      <top style="thin">
        <color rgb="FFCC9966"/>
      </top>
      <bottom style="thin">
        <color rgb="FFCC9966"/>
      </bottom>
      <diagonal/>
    </border>
    <border>
      <left/>
      <right/>
      <top/>
      <bottom style="thin">
        <color rgb="FFCC9966"/>
      </bottom>
      <diagonal/>
    </border>
  </borders>
  <cellStyleXfs count="5">
    <xf numFmtId="0" fontId="0" fillId="0" borderId="0">
      <alignment vertical="center"/>
    </xf>
    <xf numFmtId="0" fontId="16" fillId="0" borderId="0" applyBorder="0" applyProtection="0"/>
    <xf numFmtId="0" fontId="16" fillId="0" borderId="0" applyBorder="0" applyProtection="0">
      <alignment vertical="center"/>
    </xf>
    <xf numFmtId="0" fontId="1" fillId="0" borderId="0" applyBorder="0" applyProtection="0">
      <alignment vertical="center"/>
    </xf>
    <xf numFmtId="44" fontId="22" fillId="0" borderId="0" applyFont="0" applyFill="0" applyBorder="0" applyAlignment="0" applyProtection="0">
      <alignment vertical="center"/>
    </xf>
  </cellStyleXfs>
  <cellXfs count="101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>
      <alignment vertical="center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8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9" fillId="4" borderId="1" xfId="0" applyNumberFormat="1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left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9" fillId="0" borderId="1" xfId="0" applyFont="1" applyBorder="1">
      <alignment vertical="center"/>
    </xf>
    <xf numFmtId="0" fontId="9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4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left" vertical="center" wrapText="1"/>
    </xf>
    <xf numFmtId="0" fontId="9" fillId="5" borderId="1" xfId="0" applyFont="1" applyFill="1" applyBorder="1">
      <alignment vertical="center"/>
    </xf>
    <xf numFmtId="0" fontId="9" fillId="4" borderId="1" xfId="0" applyFont="1" applyFill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176" fontId="9" fillId="0" borderId="1" xfId="4" applyNumberFormat="1" applyFont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9" fillId="6" borderId="9" xfId="0" applyFont="1" applyFill="1" applyBorder="1" applyAlignment="1">
      <alignment horizontal="center" vertical="center" wrapText="1"/>
    </xf>
    <xf numFmtId="176" fontId="9" fillId="6" borderId="6" xfId="4" applyNumberFormat="1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vertical="center" wrapText="1"/>
    </xf>
    <xf numFmtId="0" fontId="9" fillId="0" borderId="12" xfId="0" applyFont="1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7" fillId="2" borderId="3" xfId="3" applyFont="1" applyFill="1" applyBorder="1" applyAlignment="1">
      <alignment vertical="center" wrapText="1"/>
    </xf>
    <xf numFmtId="0" fontId="0" fillId="0" borderId="3" xfId="0" applyBorder="1">
      <alignment vertical="center"/>
    </xf>
    <xf numFmtId="0" fontId="9" fillId="0" borderId="3" xfId="0" applyFont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10" fillId="2" borderId="3" xfId="0" applyFont="1" applyFill="1" applyBorder="1" applyAlignment="1">
      <alignment horizontal="left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9" fillId="4" borderId="1" xfId="0" applyFont="1" applyFill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6" fillId="0" borderId="1" xfId="0" applyFont="1" applyBorder="1">
      <alignment vertical="center"/>
    </xf>
    <xf numFmtId="3" fontId="24" fillId="2" borderId="1" xfId="3" applyNumberFormat="1" applyFont="1" applyFill="1" applyBorder="1" applyAlignment="1">
      <alignment horizontal="center" vertical="center" wrapText="1"/>
    </xf>
    <xf numFmtId="3" fontId="24" fillId="2" borderId="2" xfId="3" applyNumberFormat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>
      <alignment vertical="center"/>
    </xf>
    <xf numFmtId="0" fontId="9" fillId="0" borderId="2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/>
    </xf>
    <xf numFmtId="0" fontId="10" fillId="2" borderId="2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right" vertical="center" wrapText="1"/>
    </xf>
    <xf numFmtId="0" fontId="9" fillId="2" borderId="11" xfId="0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</cellXfs>
  <cellStyles count="5">
    <cellStyle name="一般" xfId="0" builtinId="0"/>
    <cellStyle name="一般 2" xfId="1"/>
    <cellStyle name="一般 2 2" xfId="2"/>
    <cellStyle name="貨幣" xfId="4" builtinId="4"/>
    <cellStyle name="超連結" xfId="3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00000"/>
      <rgbColor rgb="FF008000"/>
      <rgbColor rgb="FF330099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CC996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35"/>
  <sheetViews>
    <sheetView topLeftCell="A3" zoomScale="85" zoomScaleNormal="85" workbookViewId="0">
      <selection activeCell="H10" sqref="H10"/>
    </sheetView>
  </sheetViews>
  <sheetFormatPr defaultRowHeight="16.5" x14ac:dyDescent="0.25"/>
  <cols>
    <col min="1" max="1" width="8.625" style="1" customWidth="1"/>
    <col min="2" max="7" width="9.625" style="4" customWidth="1"/>
    <col min="8" max="8" width="53.375" style="1" customWidth="1"/>
    <col min="9" max="9" width="7.375" style="1" customWidth="1"/>
    <col min="10" max="10" width="14.375" style="3" customWidth="1"/>
    <col min="11" max="11" width="8.625" style="4" customWidth="1"/>
    <col min="12" max="12" width="8" style="4" customWidth="1"/>
    <col min="13" max="13" width="7" style="4" customWidth="1"/>
    <col min="14" max="14" width="7.625" style="4" customWidth="1"/>
    <col min="15" max="16" width="21" style="2" customWidth="1"/>
    <col min="17" max="17" width="19.75" style="4" customWidth="1"/>
    <col min="18" max="18" width="11" style="4" customWidth="1"/>
    <col min="19" max="19" width="37.5" style="2" customWidth="1"/>
    <col min="20" max="20" width="57.875" style="1" customWidth="1"/>
    <col min="21" max="21" width="37.375" style="1" customWidth="1"/>
    <col min="22" max="1023" width="9.625" style="1" customWidth="1"/>
  </cols>
  <sheetData>
    <row r="1" spans="1:21" ht="29.1" customHeight="1" x14ac:dyDescent="0.25">
      <c r="A1" s="89" t="s">
        <v>87</v>
      </c>
      <c r="B1" s="89"/>
      <c r="C1" s="89"/>
      <c r="D1" s="89"/>
      <c r="E1" s="89"/>
      <c r="F1" s="89"/>
      <c r="G1" s="89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68"/>
      <c r="T1" s="52"/>
      <c r="U1" s="52"/>
    </row>
    <row r="2" spans="1:21" ht="29.1" customHeight="1" x14ac:dyDescent="0.25">
      <c r="A2" s="81" t="s">
        <v>0</v>
      </c>
      <c r="B2" s="81" t="s">
        <v>7</v>
      </c>
      <c r="C2" s="81"/>
      <c r="D2" s="81"/>
      <c r="E2" s="81"/>
      <c r="F2" s="81"/>
      <c r="G2" s="81"/>
      <c r="H2" s="81" t="s">
        <v>1</v>
      </c>
      <c r="I2" s="80" t="s">
        <v>56</v>
      </c>
      <c r="J2" s="94" t="s">
        <v>2</v>
      </c>
      <c r="K2" s="81" t="s">
        <v>3</v>
      </c>
      <c r="L2" s="95" t="s">
        <v>4</v>
      </c>
      <c r="M2" s="81" t="s">
        <v>5</v>
      </c>
      <c r="N2" s="81" t="s">
        <v>6</v>
      </c>
      <c r="O2" s="81" t="s">
        <v>125</v>
      </c>
      <c r="P2" s="90" t="s">
        <v>108</v>
      </c>
      <c r="Q2" s="96" t="s">
        <v>107</v>
      </c>
      <c r="R2" s="97"/>
      <c r="S2" s="81" t="s">
        <v>128</v>
      </c>
      <c r="T2" s="81" t="s">
        <v>9</v>
      </c>
      <c r="U2" s="81" t="s">
        <v>10</v>
      </c>
    </row>
    <row r="3" spans="1:21" ht="29.1" customHeight="1" x14ac:dyDescent="0.25">
      <c r="A3" s="81"/>
      <c r="B3" s="49" t="s">
        <v>11</v>
      </c>
      <c r="C3" s="45" t="s">
        <v>12</v>
      </c>
      <c r="D3" s="45" t="s">
        <v>13</v>
      </c>
      <c r="E3" s="45" t="s">
        <v>12</v>
      </c>
      <c r="F3" s="45" t="s">
        <v>13</v>
      </c>
      <c r="G3" s="45" t="s">
        <v>12</v>
      </c>
      <c r="H3" s="81"/>
      <c r="I3" s="80"/>
      <c r="J3" s="94"/>
      <c r="K3" s="81"/>
      <c r="L3" s="81"/>
      <c r="M3" s="81"/>
      <c r="N3" s="81"/>
      <c r="O3" s="81"/>
      <c r="P3" s="91"/>
      <c r="Q3" s="98"/>
      <c r="R3" s="99"/>
      <c r="S3" s="81"/>
      <c r="T3" s="81"/>
      <c r="U3" s="81"/>
    </row>
    <row r="4" spans="1:21" s="4" customFormat="1" ht="29.1" customHeight="1" x14ac:dyDescent="0.25">
      <c r="A4" s="5">
        <v>1</v>
      </c>
      <c r="B4" s="11" t="s">
        <v>35</v>
      </c>
      <c r="C4" s="8">
        <v>1</v>
      </c>
      <c r="D4" s="11" t="s">
        <v>74</v>
      </c>
      <c r="E4" s="8">
        <v>1</v>
      </c>
      <c r="F4" s="5"/>
      <c r="G4" s="8"/>
      <c r="H4" s="23" t="s">
        <v>33</v>
      </c>
      <c r="I4" s="41" t="s">
        <v>98</v>
      </c>
      <c r="J4" s="47" t="s">
        <v>34</v>
      </c>
      <c r="K4" s="8" t="s">
        <v>78</v>
      </c>
      <c r="L4" s="10" t="s">
        <v>58</v>
      </c>
      <c r="M4" s="8">
        <v>2</v>
      </c>
      <c r="N4" s="8">
        <v>2</v>
      </c>
      <c r="O4" s="8">
        <v>107</v>
      </c>
      <c r="P4" s="50">
        <v>49600</v>
      </c>
      <c r="Q4" s="8"/>
      <c r="R4" s="8" t="s">
        <v>106</v>
      </c>
      <c r="S4" s="8"/>
      <c r="T4" s="12" t="s">
        <v>36</v>
      </c>
      <c r="U4" s="41"/>
    </row>
    <row r="5" spans="1:21" s="4" customFormat="1" ht="29.1" customHeight="1" x14ac:dyDescent="0.25">
      <c r="A5" s="5">
        <v>2</v>
      </c>
      <c r="B5" s="11" t="s">
        <v>28</v>
      </c>
      <c r="C5" s="8">
        <v>1</v>
      </c>
      <c r="D5" s="11" t="s">
        <v>77</v>
      </c>
      <c r="E5" s="8">
        <v>1</v>
      </c>
      <c r="F5" s="12"/>
      <c r="G5" s="8"/>
      <c r="H5" s="23" t="s">
        <v>26</v>
      </c>
      <c r="I5" s="41"/>
      <c r="J5" s="47" t="s">
        <v>68</v>
      </c>
      <c r="K5" s="8" t="s">
        <v>27</v>
      </c>
      <c r="L5" s="10" t="s">
        <v>58</v>
      </c>
      <c r="M5" s="8">
        <v>2</v>
      </c>
      <c r="N5" s="8">
        <v>2</v>
      </c>
      <c r="O5" s="8">
        <v>60</v>
      </c>
      <c r="P5" s="50">
        <v>40000</v>
      </c>
      <c r="Q5" s="8"/>
      <c r="R5" s="8" t="s">
        <v>106</v>
      </c>
      <c r="S5" s="8" t="s">
        <v>129</v>
      </c>
      <c r="T5" s="12" t="s">
        <v>29</v>
      </c>
      <c r="U5" s="41"/>
    </row>
    <row r="6" spans="1:21" s="4" customFormat="1" ht="29.1" customHeight="1" x14ac:dyDescent="0.25">
      <c r="A6" s="5">
        <v>3</v>
      </c>
      <c r="B6" s="11" t="s">
        <v>17</v>
      </c>
      <c r="C6" s="8">
        <v>2</v>
      </c>
      <c r="D6" s="11" t="s">
        <v>18</v>
      </c>
      <c r="E6" s="8">
        <v>2</v>
      </c>
      <c r="F6" s="11"/>
      <c r="G6" s="8"/>
      <c r="H6" s="23" t="s">
        <v>69</v>
      </c>
      <c r="I6" s="39"/>
      <c r="J6" s="9" t="s">
        <v>55</v>
      </c>
      <c r="K6" s="8" t="s">
        <v>15</v>
      </c>
      <c r="L6" s="10">
        <v>4</v>
      </c>
      <c r="M6" s="8">
        <v>2</v>
      </c>
      <c r="N6" s="8">
        <v>4</v>
      </c>
      <c r="O6" s="8">
        <v>48</v>
      </c>
      <c r="P6" s="50">
        <v>59840</v>
      </c>
      <c r="Q6" s="8" t="s">
        <v>105</v>
      </c>
      <c r="R6" s="47"/>
      <c r="S6" s="8" t="s">
        <v>130</v>
      </c>
      <c r="T6" s="12" t="s">
        <v>103</v>
      </c>
      <c r="U6" s="40"/>
    </row>
    <row r="7" spans="1:21" ht="29.1" customHeight="1" x14ac:dyDescent="0.25">
      <c r="A7" s="5">
        <v>4</v>
      </c>
      <c r="B7" s="11" t="s">
        <v>113</v>
      </c>
      <c r="C7" s="8">
        <v>2</v>
      </c>
      <c r="D7" s="11" t="s">
        <v>114</v>
      </c>
      <c r="E7" s="8">
        <v>2</v>
      </c>
      <c r="F7" s="11"/>
      <c r="G7" s="8"/>
      <c r="H7" s="38" t="s">
        <v>127</v>
      </c>
      <c r="I7" s="39" t="s">
        <v>14</v>
      </c>
      <c r="J7" s="47" t="s">
        <v>70</v>
      </c>
      <c r="K7" s="18" t="s">
        <v>115</v>
      </c>
      <c r="L7" s="10">
        <v>4</v>
      </c>
      <c r="M7" s="8">
        <v>2</v>
      </c>
      <c r="N7" s="8">
        <v>4</v>
      </c>
      <c r="O7" s="36">
        <v>26</v>
      </c>
      <c r="P7" s="18" t="s">
        <v>121</v>
      </c>
      <c r="Q7" s="8" t="s">
        <v>105</v>
      </c>
      <c r="R7" s="47"/>
      <c r="S7" s="8"/>
      <c r="T7" s="12" t="s">
        <v>19</v>
      </c>
      <c r="U7" s="40" t="s">
        <v>97</v>
      </c>
    </row>
    <row r="8" spans="1:21" s="4" customFormat="1" ht="29.1" customHeight="1" x14ac:dyDescent="0.25">
      <c r="A8" s="5">
        <v>5</v>
      </c>
      <c r="B8" s="11" t="s">
        <v>31</v>
      </c>
      <c r="C8" s="8">
        <v>2</v>
      </c>
      <c r="D8" s="11" t="s">
        <v>112</v>
      </c>
      <c r="E8" s="8">
        <v>1</v>
      </c>
      <c r="F8" s="11"/>
      <c r="G8" s="8"/>
      <c r="H8" s="67" t="s">
        <v>122</v>
      </c>
      <c r="I8" s="41"/>
      <c r="J8" s="47" t="s">
        <v>30</v>
      </c>
      <c r="K8" s="8" t="s">
        <v>80</v>
      </c>
      <c r="L8" s="10" t="s">
        <v>16</v>
      </c>
      <c r="M8" s="8">
        <v>3</v>
      </c>
      <c r="N8" s="8">
        <v>3</v>
      </c>
      <c r="O8" s="8">
        <v>61</v>
      </c>
      <c r="P8" s="18" t="s">
        <v>121</v>
      </c>
      <c r="Q8" s="8"/>
      <c r="R8" s="8" t="s">
        <v>106</v>
      </c>
      <c r="S8" s="8" t="s">
        <v>131</v>
      </c>
      <c r="T8" s="12" t="s">
        <v>32</v>
      </c>
      <c r="U8" s="12" t="s">
        <v>124</v>
      </c>
    </row>
    <row r="9" spans="1:21" s="4" customFormat="1" ht="29.1" customHeight="1" x14ac:dyDescent="0.25">
      <c r="A9" s="5">
        <v>6</v>
      </c>
      <c r="B9" s="11" t="s">
        <v>21</v>
      </c>
      <c r="C9" s="8">
        <v>4</v>
      </c>
      <c r="D9" s="5"/>
      <c r="E9" s="8"/>
      <c r="F9" s="5"/>
      <c r="G9" s="8"/>
      <c r="H9" s="23" t="s">
        <v>59</v>
      </c>
      <c r="I9" s="39" t="s">
        <v>14</v>
      </c>
      <c r="J9" s="47" t="s">
        <v>20</v>
      </c>
      <c r="K9" s="8" t="s">
        <v>81</v>
      </c>
      <c r="L9" s="10">
        <v>4</v>
      </c>
      <c r="M9" s="8">
        <v>4</v>
      </c>
      <c r="N9" s="8">
        <v>4</v>
      </c>
      <c r="O9" s="8">
        <v>57</v>
      </c>
      <c r="P9" s="50">
        <v>80000</v>
      </c>
      <c r="Q9" s="8" t="s">
        <v>105</v>
      </c>
      <c r="R9" s="8"/>
      <c r="S9" s="8"/>
      <c r="T9" s="12" t="s">
        <v>22</v>
      </c>
      <c r="U9" s="41"/>
    </row>
    <row r="10" spans="1:21" s="4" customFormat="1" ht="29.1" customHeight="1" x14ac:dyDescent="0.25">
      <c r="A10" s="5">
        <v>7</v>
      </c>
      <c r="B10" s="11" t="s">
        <v>71</v>
      </c>
      <c r="C10" s="8">
        <v>2</v>
      </c>
      <c r="D10" s="11" t="s">
        <v>72</v>
      </c>
      <c r="E10" s="8">
        <v>2</v>
      </c>
      <c r="F10" s="11"/>
      <c r="G10" s="8"/>
      <c r="H10" s="23" t="s">
        <v>60</v>
      </c>
      <c r="I10" s="41"/>
      <c r="J10" s="47" t="s">
        <v>70</v>
      </c>
      <c r="K10" s="8" t="s">
        <v>81</v>
      </c>
      <c r="L10" s="10">
        <v>4</v>
      </c>
      <c r="M10" s="8">
        <v>4</v>
      </c>
      <c r="N10" s="8">
        <v>4</v>
      </c>
      <c r="O10" s="8">
        <v>58</v>
      </c>
      <c r="P10" s="50">
        <v>24800</v>
      </c>
      <c r="Q10" s="8" t="s">
        <v>105</v>
      </c>
      <c r="R10" s="47"/>
      <c r="S10" s="8"/>
      <c r="T10" s="12" t="s">
        <v>91</v>
      </c>
      <c r="U10" s="41"/>
    </row>
    <row r="11" spans="1:21" ht="29.1" customHeight="1" x14ac:dyDescent="0.25">
      <c r="A11" s="5">
        <v>8</v>
      </c>
      <c r="B11" s="11" t="s">
        <v>24</v>
      </c>
      <c r="C11" s="8">
        <v>3</v>
      </c>
      <c r="D11" s="11" t="s">
        <v>79</v>
      </c>
      <c r="E11" s="8">
        <v>1</v>
      </c>
      <c r="F11" s="5"/>
      <c r="G11" s="8"/>
      <c r="H11" s="23" t="s">
        <v>157</v>
      </c>
      <c r="I11" s="41"/>
      <c r="J11" s="47" t="s">
        <v>55</v>
      </c>
      <c r="K11" s="8" t="s">
        <v>82</v>
      </c>
      <c r="L11" s="10">
        <v>4</v>
      </c>
      <c r="M11" s="8">
        <v>4</v>
      </c>
      <c r="N11" s="8">
        <v>4</v>
      </c>
      <c r="O11" s="8">
        <v>74</v>
      </c>
      <c r="P11" s="50">
        <v>59640</v>
      </c>
      <c r="Q11" s="8" t="s">
        <v>105</v>
      </c>
      <c r="R11" s="47"/>
      <c r="S11" s="8"/>
      <c r="T11" s="12" t="s">
        <v>25</v>
      </c>
      <c r="U11" s="41"/>
    </row>
    <row r="12" spans="1:21" s="4" customFormat="1" ht="29.1" customHeight="1" x14ac:dyDescent="0.25">
      <c r="A12" s="17">
        <v>9</v>
      </c>
      <c r="B12" s="20" t="s">
        <v>109</v>
      </c>
      <c r="C12" s="18">
        <v>4</v>
      </c>
      <c r="D12" s="21"/>
      <c r="E12" s="22"/>
      <c r="F12" s="21"/>
      <c r="G12" s="22"/>
      <c r="H12" s="23" t="s">
        <v>40</v>
      </c>
      <c r="I12" s="39" t="s">
        <v>14</v>
      </c>
      <c r="J12" s="37" t="s">
        <v>88</v>
      </c>
      <c r="K12" s="18" t="s">
        <v>41</v>
      </c>
      <c r="L12" s="19">
        <v>4</v>
      </c>
      <c r="M12" s="18">
        <v>2</v>
      </c>
      <c r="N12" s="18">
        <v>4</v>
      </c>
      <c r="O12" s="18">
        <v>70</v>
      </c>
      <c r="P12" s="50">
        <v>80000</v>
      </c>
      <c r="Q12" s="8" t="s">
        <v>105</v>
      </c>
      <c r="R12" s="8"/>
      <c r="S12" s="8"/>
      <c r="T12" s="31" t="s">
        <v>76</v>
      </c>
      <c r="U12" s="39"/>
    </row>
    <row r="13" spans="1:21" ht="29.1" customHeight="1" x14ac:dyDescent="0.25">
      <c r="A13" s="5">
        <v>10</v>
      </c>
      <c r="B13" s="11" t="s">
        <v>39</v>
      </c>
      <c r="C13" s="8">
        <v>4</v>
      </c>
      <c r="D13" s="11"/>
      <c r="E13" s="8"/>
      <c r="F13" s="16"/>
      <c r="G13" s="47"/>
      <c r="H13" s="23" t="s">
        <v>37</v>
      </c>
      <c r="I13" s="39"/>
      <c r="J13" s="47" t="s">
        <v>70</v>
      </c>
      <c r="K13" s="8" t="s">
        <v>38</v>
      </c>
      <c r="L13" s="10">
        <v>4</v>
      </c>
      <c r="M13" s="8">
        <v>3</v>
      </c>
      <c r="N13" s="8">
        <v>4</v>
      </c>
      <c r="O13" s="8">
        <v>97</v>
      </c>
      <c r="P13" s="8">
        <v>0</v>
      </c>
      <c r="Q13" s="8" t="s">
        <v>105</v>
      </c>
      <c r="R13" s="8"/>
      <c r="S13" s="8"/>
      <c r="T13" s="30" t="s">
        <v>66</v>
      </c>
      <c r="U13" s="41"/>
    </row>
    <row r="14" spans="1:21" ht="29.1" customHeight="1" x14ac:dyDescent="0.25">
      <c r="A14" s="5">
        <v>11</v>
      </c>
      <c r="B14" s="11" t="s">
        <v>84</v>
      </c>
      <c r="C14" s="8">
        <v>1</v>
      </c>
      <c r="D14" s="11" t="s">
        <v>85</v>
      </c>
      <c r="E14" s="8">
        <v>1</v>
      </c>
      <c r="F14" s="11" t="s">
        <v>86</v>
      </c>
      <c r="G14" s="8">
        <v>1</v>
      </c>
      <c r="H14" s="67" t="s">
        <v>123</v>
      </c>
      <c r="I14" s="23"/>
      <c r="J14" s="47" t="s">
        <v>30</v>
      </c>
      <c r="K14" s="12" t="s">
        <v>83</v>
      </c>
      <c r="L14" s="10">
        <v>6</v>
      </c>
      <c r="M14" s="42" t="s">
        <v>116</v>
      </c>
      <c r="N14" s="8">
        <v>3</v>
      </c>
      <c r="O14" s="24">
        <v>44</v>
      </c>
      <c r="P14" s="18" t="s">
        <v>121</v>
      </c>
      <c r="Q14" s="8"/>
      <c r="R14" s="8" t="s">
        <v>106</v>
      </c>
      <c r="S14" s="70" t="s">
        <v>133</v>
      </c>
      <c r="T14" s="12" t="s">
        <v>132</v>
      </c>
      <c r="U14" s="12" t="s">
        <v>124</v>
      </c>
    </row>
    <row r="15" spans="1:21" s="4" customFormat="1" ht="29.1" customHeight="1" x14ac:dyDescent="0.25">
      <c r="A15" s="5">
        <v>12</v>
      </c>
      <c r="B15" s="11" t="s">
        <v>61</v>
      </c>
      <c r="C15" s="8">
        <v>2</v>
      </c>
      <c r="D15" s="11" t="s">
        <v>62</v>
      </c>
      <c r="E15" s="41">
        <v>1</v>
      </c>
      <c r="F15" s="48"/>
      <c r="G15" s="41"/>
      <c r="H15" s="23" t="s">
        <v>54</v>
      </c>
      <c r="I15" s="39" t="s">
        <v>14</v>
      </c>
      <c r="J15" s="47" t="s">
        <v>63</v>
      </c>
      <c r="K15" s="12" t="s">
        <v>117</v>
      </c>
      <c r="L15" s="10" t="s">
        <v>58</v>
      </c>
      <c r="M15" s="8">
        <v>2</v>
      </c>
      <c r="N15" s="8">
        <v>3</v>
      </c>
      <c r="O15" s="8">
        <v>40</v>
      </c>
      <c r="P15" s="8">
        <v>0</v>
      </c>
      <c r="Q15" s="8"/>
      <c r="R15" s="8" t="s">
        <v>106</v>
      </c>
      <c r="S15" s="70" t="s">
        <v>134</v>
      </c>
      <c r="T15" s="30" t="s">
        <v>75</v>
      </c>
      <c r="U15" s="12"/>
    </row>
    <row r="16" spans="1:21" s="4" customFormat="1" ht="29.1" customHeight="1" x14ac:dyDescent="0.25">
      <c r="A16" s="26">
        <v>13</v>
      </c>
      <c r="B16" s="28" t="s">
        <v>46</v>
      </c>
      <c r="C16" s="27">
        <v>2</v>
      </c>
      <c r="D16" s="48"/>
      <c r="E16" s="41"/>
      <c r="F16" s="48"/>
      <c r="G16" s="41"/>
      <c r="H16" s="23" t="s">
        <v>44</v>
      </c>
      <c r="I16" s="23"/>
      <c r="J16" s="47" t="s">
        <v>45</v>
      </c>
      <c r="K16" s="12" t="s">
        <v>89</v>
      </c>
      <c r="L16" s="10" t="s">
        <v>58</v>
      </c>
      <c r="M16" s="27">
        <v>2</v>
      </c>
      <c r="N16" s="27">
        <v>2</v>
      </c>
      <c r="O16" s="8">
        <v>62</v>
      </c>
      <c r="P16" s="50">
        <v>31480</v>
      </c>
      <c r="Q16" s="27"/>
      <c r="R16" s="8" t="s">
        <v>106</v>
      </c>
      <c r="S16" s="8"/>
      <c r="T16" s="12" t="s">
        <v>92</v>
      </c>
      <c r="U16" s="41"/>
    </row>
    <row r="17" spans="1:21" s="4" customFormat="1" ht="29.1" customHeight="1" x14ac:dyDescent="0.25">
      <c r="A17" s="5">
        <v>14</v>
      </c>
      <c r="B17" s="11" t="s">
        <v>43</v>
      </c>
      <c r="C17" s="8">
        <v>2</v>
      </c>
      <c r="D17" s="48"/>
      <c r="E17" s="41"/>
      <c r="F17" s="48"/>
      <c r="G17" s="41"/>
      <c r="H17" s="23" t="s">
        <v>42</v>
      </c>
      <c r="I17" s="41"/>
      <c r="J17" s="47" t="s">
        <v>73</v>
      </c>
      <c r="K17" s="12">
        <v>602</v>
      </c>
      <c r="L17" s="10" t="s">
        <v>58</v>
      </c>
      <c r="M17" s="8">
        <v>2</v>
      </c>
      <c r="N17" s="8">
        <v>2</v>
      </c>
      <c r="O17" s="8">
        <v>64</v>
      </c>
      <c r="P17" s="50">
        <v>29080</v>
      </c>
      <c r="Q17" s="8"/>
      <c r="R17" s="8" t="s">
        <v>106</v>
      </c>
      <c r="S17" s="70" t="s">
        <v>135</v>
      </c>
      <c r="T17" s="30" t="s">
        <v>136</v>
      </c>
      <c r="U17" s="12"/>
    </row>
    <row r="18" spans="1:21" ht="29.1" customHeight="1" x14ac:dyDescent="0.25">
      <c r="A18" s="5"/>
      <c r="B18" s="11" t="s">
        <v>43</v>
      </c>
      <c r="C18" s="8">
        <v>2</v>
      </c>
      <c r="D18" s="48"/>
      <c r="E18" s="41"/>
      <c r="F18" s="48"/>
      <c r="G18" s="41"/>
      <c r="H18" s="23" t="s">
        <v>42</v>
      </c>
      <c r="I18" s="41"/>
      <c r="J18" s="47" t="s">
        <v>110</v>
      </c>
      <c r="K18" s="12">
        <v>602</v>
      </c>
      <c r="L18" s="10" t="s">
        <v>58</v>
      </c>
      <c r="M18" s="8">
        <v>2</v>
      </c>
      <c r="N18" s="8">
        <v>2</v>
      </c>
      <c r="O18" s="8">
        <v>64</v>
      </c>
      <c r="P18" s="50">
        <v>29080</v>
      </c>
      <c r="Q18" s="8"/>
      <c r="R18" s="8" t="s">
        <v>106</v>
      </c>
      <c r="S18" s="70" t="s">
        <v>135</v>
      </c>
      <c r="T18" s="30" t="s">
        <v>137</v>
      </c>
      <c r="U18" s="12"/>
    </row>
    <row r="19" spans="1:21" ht="29.1" customHeight="1" x14ac:dyDescent="0.25">
      <c r="A19" s="26">
        <v>15</v>
      </c>
      <c r="B19" s="28" t="s">
        <v>52</v>
      </c>
      <c r="C19" s="27">
        <v>2</v>
      </c>
      <c r="D19" s="48"/>
      <c r="E19" s="41"/>
      <c r="F19" s="48"/>
      <c r="G19" s="41"/>
      <c r="H19" s="23" t="s">
        <v>50</v>
      </c>
      <c r="I19" s="23"/>
      <c r="J19" s="46" t="s">
        <v>64</v>
      </c>
      <c r="K19" s="27" t="s">
        <v>51</v>
      </c>
      <c r="L19" s="10" t="s">
        <v>58</v>
      </c>
      <c r="M19" s="27">
        <v>3</v>
      </c>
      <c r="N19" s="27">
        <v>2</v>
      </c>
      <c r="O19" s="27">
        <v>60</v>
      </c>
      <c r="P19" s="50">
        <v>22932</v>
      </c>
      <c r="Q19" s="27"/>
      <c r="R19" s="8" t="s">
        <v>106</v>
      </c>
      <c r="S19" s="8"/>
      <c r="T19" s="12" t="s">
        <v>53</v>
      </c>
      <c r="U19" s="41"/>
    </row>
    <row r="20" spans="1:21" ht="29.1" customHeight="1" x14ac:dyDescent="0.25">
      <c r="A20" s="83" t="s">
        <v>90</v>
      </c>
      <c r="B20" s="84"/>
      <c r="C20" s="84"/>
      <c r="D20" s="84"/>
      <c r="E20" s="84"/>
      <c r="F20" s="84"/>
      <c r="G20" s="84"/>
      <c r="H20" s="85"/>
      <c r="I20" s="86"/>
      <c r="J20" s="92"/>
      <c r="K20" s="93"/>
      <c r="L20" s="93"/>
      <c r="M20" s="93"/>
      <c r="N20" s="93"/>
      <c r="O20" s="53">
        <f>SUM(O4:O19)</f>
        <v>992</v>
      </c>
      <c r="P20" s="54">
        <f>SUM(P4:P19)</f>
        <v>506452</v>
      </c>
      <c r="Q20" s="53" t="s">
        <v>162</v>
      </c>
      <c r="R20" s="55"/>
      <c r="S20" s="69"/>
      <c r="T20" s="43"/>
      <c r="U20" s="56"/>
    </row>
    <row r="21" spans="1:21" s="4" customFormat="1" ht="29.1" customHeight="1" x14ac:dyDescent="0.25">
      <c r="A21" s="66"/>
      <c r="B21" s="65"/>
      <c r="C21" s="51"/>
      <c r="D21" s="57"/>
      <c r="E21" s="58"/>
      <c r="F21" s="57"/>
      <c r="G21" s="58"/>
      <c r="H21" s="59"/>
      <c r="I21" s="60"/>
      <c r="J21" s="44"/>
      <c r="K21" s="51"/>
      <c r="L21" s="61"/>
      <c r="M21" s="51"/>
      <c r="N21" s="51"/>
      <c r="O21" s="62"/>
      <c r="P21" s="51"/>
      <c r="Q21" s="51"/>
      <c r="R21" s="51"/>
      <c r="S21" s="51"/>
      <c r="T21" s="63"/>
      <c r="U21" s="64"/>
    </row>
    <row r="22" spans="1:21" ht="38.25" customHeight="1" x14ac:dyDescent="0.25">
      <c r="A22" s="87" t="s">
        <v>118</v>
      </c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</row>
    <row r="23" spans="1:21" ht="32.25" customHeight="1" x14ac:dyDescent="0.25">
      <c r="A23" s="88" t="s">
        <v>100</v>
      </c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</row>
    <row r="24" spans="1:21" ht="36" customHeight="1" x14ac:dyDescent="0.25">
      <c r="A24" s="82" t="s">
        <v>57</v>
      </c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</row>
    <row r="25" spans="1:21" ht="35.25" customHeight="1" x14ac:dyDescent="0.25">
      <c r="A25" s="77" t="s">
        <v>104</v>
      </c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9"/>
    </row>
    <row r="26" spans="1:21" ht="31.5" customHeight="1" x14ac:dyDescent="0.25">
      <c r="A26" s="82" t="s">
        <v>119</v>
      </c>
      <c r="B26" s="82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</row>
    <row r="27" spans="1:21" ht="36" customHeight="1" x14ac:dyDescent="0.25">
      <c r="A27" s="77" t="s">
        <v>102</v>
      </c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9"/>
    </row>
    <row r="28" spans="1:21" ht="40.5" customHeight="1" x14ac:dyDescent="0.25">
      <c r="A28" s="77" t="s">
        <v>101</v>
      </c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9"/>
    </row>
    <row r="29" spans="1:21" ht="38.25" customHeight="1" x14ac:dyDescent="0.25">
      <c r="A29" s="77" t="s">
        <v>99</v>
      </c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9"/>
    </row>
    <row r="30" spans="1:21" ht="36.75" customHeight="1" x14ac:dyDescent="0.25">
      <c r="A30" s="77" t="s">
        <v>120</v>
      </c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9"/>
    </row>
    <row r="31" spans="1:21" ht="32.25" customHeight="1" x14ac:dyDescent="0.25">
      <c r="A31" s="77" t="s">
        <v>111</v>
      </c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9"/>
    </row>
    <row r="32" spans="1:21" ht="33.75" customHeight="1" x14ac:dyDescent="0.25">
      <c r="A32" s="77" t="s">
        <v>126</v>
      </c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9"/>
    </row>
    <row r="33" spans="1:21" ht="38.25" customHeight="1" x14ac:dyDescent="0.25">
      <c r="A33" s="77" t="s">
        <v>159</v>
      </c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9"/>
    </row>
    <row r="34" spans="1:21" ht="37.5" customHeight="1" x14ac:dyDescent="0.25">
      <c r="A34" s="77" t="s">
        <v>158</v>
      </c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9"/>
    </row>
    <row r="35" spans="1:21" ht="34.5" customHeight="1" x14ac:dyDescent="0.25">
      <c r="A35" s="77" t="s">
        <v>163</v>
      </c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9"/>
    </row>
  </sheetData>
  <mergeCells count="32">
    <mergeCell ref="A1:G1"/>
    <mergeCell ref="A32:U32"/>
    <mergeCell ref="A24:U24"/>
    <mergeCell ref="P2:P3"/>
    <mergeCell ref="M2:M3"/>
    <mergeCell ref="N2:N3"/>
    <mergeCell ref="J20:N20"/>
    <mergeCell ref="B2:G2"/>
    <mergeCell ref="J2:J3"/>
    <mergeCell ref="K2:K3"/>
    <mergeCell ref="L2:L3"/>
    <mergeCell ref="Q2:R3"/>
    <mergeCell ref="A31:U31"/>
    <mergeCell ref="A30:U30"/>
    <mergeCell ref="A2:A3"/>
    <mergeCell ref="H2:H3"/>
    <mergeCell ref="A34:U34"/>
    <mergeCell ref="A35:U35"/>
    <mergeCell ref="I2:I3"/>
    <mergeCell ref="O2:O3"/>
    <mergeCell ref="A29:U29"/>
    <mergeCell ref="T2:T3"/>
    <mergeCell ref="A26:U26"/>
    <mergeCell ref="A27:U27"/>
    <mergeCell ref="A28:U28"/>
    <mergeCell ref="A20:I20"/>
    <mergeCell ref="A25:U25"/>
    <mergeCell ref="U2:U3"/>
    <mergeCell ref="A22:U22"/>
    <mergeCell ref="A23:U23"/>
    <mergeCell ref="S2:S3"/>
    <mergeCell ref="A33:U33"/>
  </mergeCells>
  <phoneticPr fontId="17" type="noConversion"/>
  <pageMargins left="0.25" right="0.25" top="0.3" bottom="0.3" header="0.3" footer="0.3"/>
  <pageSetup paperSize="77" scale="45" firstPageNumber="0" orientation="landscape" horizontalDpi="300" verticalDpi="300" r:id="rId1"/>
  <ignoredErrors>
    <ignoredError sqref="M1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"/>
  <sheetViews>
    <sheetView workbookViewId="0">
      <selection activeCell="F16" sqref="F16"/>
    </sheetView>
  </sheetViews>
  <sheetFormatPr defaultRowHeight="16.5" x14ac:dyDescent="0.25"/>
  <cols>
    <col min="2" max="2" width="33.375" customWidth="1"/>
    <col min="4" max="4" width="15.125" customWidth="1"/>
    <col min="5" max="5" width="15.5" customWidth="1"/>
    <col min="16" max="16" width="25.25" customWidth="1"/>
    <col min="17" max="17" width="21.625" customWidth="1"/>
  </cols>
  <sheetData>
    <row r="1" spans="1:18" s="4" customFormat="1" ht="29.1" customHeight="1" x14ac:dyDescent="0.25">
      <c r="A1" s="81" t="s">
        <v>0</v>
      </c>
      <c r="B1" s="81" t="s">
        <v>1</v>
      </c>
      <c r="C1" s="80" t="s">
        <v>56</v>
      </c>
      <c r="D1" s="81" t="s">
        <v>93</v>
      </c>
      <c r="E1" s="94" t="s">
        <v>2</v>
      </c>
      <c r="F1" s="81" t="s">
        <v>3</v>
      </c>
      <c r="G1" s="95" t="s">
        <v>4</v>
      </c>
      <c r="H1" s="81" t="s">
        <v>5</v>
      </c>
      <c r="I1" s="81" t="s">
        <v>6</v>
      </c>
      <c r="J1" s="81" t="s">
        <v>7</v>
      </c>
      <c r="K1" s="81"/>
      <c r="L1" s="81"/>
      <c r="M1" s="81"/>
      <c r="N1" s="81"/>
      <c r="O1" s="81"/>
      <c r="P1" s="81" t="s">
        <v>8</v>
      </c>
      <c r="Q1" s="81" t="s">
        <v>9</v>
      </c>
      <c r="R1" s="81" t="s">
        <v>10</v>
      </c>
    </row>
    <row r="2" spans="1:18" s="4" customFormat="1" ht="29.1" customHeight="1" x14ac:dyDescent="0.25">
      <c r="A2" s="81"/>
      <c r="B2" s="81"/>
      <c r="C2" s="80"/>
      <c r="D2" s="81"/>
      <c r="E2" s="94"/>
      <c r="F2" s="81"/>
      <c r="G2" s="81"/>
      <c r="H2" s="81"/>
      <c r="I2" s="81"/>
      <c r="J2" s="33" t="s">
        <v>11</v>
      </c>
      <c r="K2" s="32" t="s">
        <v>12</v>
      </c>
      <c r="L2" s="32" t="s">
        <v>13</v>
      </c>
      <c r="M2" s="32" t="s">
        <v>12</v>
      </c>
      <c r="N2" s="32" t="s">
        <v>13</v>
      </c>
      <c r="O2" s="32" t="s">
        <v>12</v>
      </c>
      <c r="P2" s="81"/>
      <c r="Q2" s="81"/>
      <c r="R2" s="81"/>
    </row>
    <row r="3" spans="1:18" s="4" customFormat="1" ht="29.1" customHeight="1" x14ac:dyDescent="0.25">
      <c r="A3" s="5">
        <v>1</v>
      </c>
      <c r="B3" s="6" t="s">
        <v>94</v>
      </c>
      <c r="C3" s="7"/>
      <c r="D3" s="8">
        <v>2</v>
      </c>
      <c r="E3" s="35" t="s">
        <v>95</v>
      </c>
      <c r="F3" s="8" t="s">
        <v>23</v>
      </c>
      <c r="G3" s="10">
        <v>4</v>
      </c>
      <c r="H3" s="8">
        <v>4</v>
      </c>
      <c r="I3" s="8">
        <v>4</v>
      </c>
      <c r="J3" s="11" t="s">
        <v>96</v>
      </c>
      <c r="K3" s="8">
        <v>4</v>
      </c>
      <c r="L3" s="11"/>
      <c r="M3" s="8"/>
      <c r="N3" s="11"/>
      <c r="O3" s="8"/>
      <c r="P3" s="14"/>
      <c r="Q3" s="12" t="s">
        <v>67</v>
      </c>
      <c r="R3" s="13"/>
    </row>
    <row r="4" spans="1:18" s="4" customFormat="1" ht="29.1" customHeight="1" x14ac:dyDescent="0.25">
      <c r="A4" s="26">
        <v>2</v>
      </c>
      <c r="B4" s="6" t="s">
        <v>47</v>
      </c>
      <c r="C4" s="6"/>
      <c r="D4" s="8">
        <v>18</v>
      </c>
      <c r="E4" s="34" t="s">
        <v>64</v>
      </c>
      <c r="F4" s="29">
        <v>502</v>
      </c>
      <c r="G4" s="15" t="s">
        <v>65</v>
      </c>
      <c r="H4" s="27">
        <v>2</v>
      </c>
      <c r="I4" s="27">
        <v>2</v>
      </c>
      <c r="J4" s="28" t="s">
        <v>48</v>
      </c>
      <c r="K4" s="27">
        <v>2</v>
      </c>
      <c r="L4" s="25"/>
      <c r="M4" s="13"/>
      <c r="N4" s="25"/>
      <c r="O4" s="13"/>
      <c r="P4" s="12" t="s">
        <v>49</v>
      </c>
      <c r="Q4" s="12" t="s">
        <v>49</v>
      </c>
      <c r="R4" s="13"/>
    </row>
  </sheetData>
  <mergeCells count="13">
    <mergeCell ref="F1:F2"/>
    <mergeCell ref="A1:A2"/>
    <mergeCell ref="B1:B2"/>
    <mergeCell ref="C1:C2"/>
    <mergeCell ref="D1:D2"/>
    <mergeCell ref="E1:E2"/>
    <mergeCell ref="R1:R2"/>
    <mergeCell ref="G1:G2"/>
    <mergeCell ref="H1:H2"/>
    <mergeCell ref="I1:I2"/>
    <mergeCell ref="J1:O1"/>
    <mergeCell ref="P1:P2"/>
    <mergeCell ref="Q1:Q2"/>
  </mergeCells>
  <phoneticPr fontId="17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"/>
  <sheetViews>
    <sheetView tabSelected="1" topLeftCell="C1" workbookViewId="0">
      <selection activeCell="R15" sqref="R15"/>
    </sheetView>
  </sheetViews>
  <sheetFormatPr defaultRowHeight="16.5" x14ac:dyDescent="0.25"/>
  <cols>
    <col min="1" max="1" width="8.625" style="4" customWidth="1"/>
    <col min="2" max="2" width="25.375" style="4" customWidth="1"/>
    <col min="3" max="4" width="17.25" style="4" customWidth="1"/>
    <col min="5" max="5" width="15.375" style="4" customWidth="1"/>
    <col min="6" max="6" width="12.875" style="4" customWidth="1"/>
    <col min="7" max="7" width="12" style="4" customWidth="1"/>
    <col min="8" max="8" width="10.5" style="4" customWidth="1"/>
    <col min="9" max="9" width="10.875" style="4" customWidth="1"/>
    <col min="10" max="10" width="10.375" style="4" customWidth="1"/>
    <col min="11" max="11" width="11.125" style="4" customWidth="1"/>
    <col min="12" max="12" width="16.375" style="4" customWidth="1"/>
    <col min="13" max="13" width="11.25" style="4" customWidth="1"/>
    <col min="14" max="14" width="15.25" style="4" customWidth="1"/>
    <col min="15" max="15" width="13.125" style="4" customWidth="1"/>
    <col min="16" max="16" width="17.5" style="4" customWidth="1"/>
    <col min="17" max="17" width="9.625" style="4" customWidth="1"/>
    <col min="18" max="18" width="17.25" style="4" customWidth="1"/>
    <col min="19" max="19" width="11.25" style="2" customWidth="1"/>
    <col min="20" max="1019" width="9.625" style="4" customWidth="1"/>
    <col min="1020" max="16384" width="9" style="4"/>
  </cols>
  <sheetData>
    <row r="1" spans="1:19" ht="19.5" customHeight="1" x14ac:dyDescent="0.25">
      <c r="A1" s="81" t="s">
        <v>0</v>
      </c>
      <c r="B1" s="81" t="s">
        <v>1</v>
      </c>
      <c r="C1" s="81" t="s">
        <v>138</v>
      </c>
      <c r="D1" s="81" t="s">
        <v>153</v>
      </c>
      <c r="E1" s="81" t="s">
        <v>139</v>
      </c>
      <c r="F1" s="81" t="s">
        <v>140</v>
      </c>
      <c r="G1" s="81" t="s">
        <v>141</v>
      </c>
      <c r="H1" s="81" t="s">
        <v>142</v>
      </c>
      <c r="I1" s="81" t="s">
        <v>143</v>
      </c>
      <c r="J1" s="81" t="s">
        <v>144</v>
      </c>
      <c r="K1" s="81" t="s">
        <v>145</v>
      </c>
      <c r="L1" s="81" t="s">
        <v>146</v>
      </c>
      <c r="M1" s="81" t="s">
        <v>147</v>
      </c>
      <c r="N1" s="81" t="s">
        <v>148</v>
      </c>
      <c r="O1" s="81" t="s">
        <v>149</v>
      </c>
      <c r="P1" s="100" t="s">
        <v>150</v>
      </c>
      <c r="Q1" s="81" t="s">
        <v>151</v>
      </c>
      <c r="R1" s="81" t="s">
        <v>154</v>
      </c>
    </row>
    <row r="2" spans="1:19" ht="19.5" customHeight="1" x14ac:dyDescent="0.25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100"/>
      <c r="Q2" s="81"/>
      <c r="R2" s="81"/>
    </row>
    <row r="3" spans="1:19" ht="21" customHeight="1" x14ac:dyDescent="0.25">
      <c r="A3" s="5">
        <v>1</v>
      </c>
      <c r="B3" s="71" t="s">
        <v>156</v>
      </c>
      <c r="C3" s="74" t="s">
        <v>152</v>
      </c>
      <c r="D3" s="72">
        <v>80000</v>
      </c>
      <c r="E3" s="72">
        <v>12800</v>
      </c>
      <c r="F3" s="72"/>
      <c r="G3" s="72"/>
      <c r="H3" s="72"/>
      <c r="I3" s="72"/>
      <c r="J3" s="72"/>
      <c r="K3" s="72"/>
      <c r="L3" s="72"/>
      <c r="M3" s="72"/>
      <c r="N3" s="72"/>
      <c r="O3" s="72"/>
      <c r="P3" s="73">
        <f>SUM(E3:O3)</f>
        <v>12800</v>
      </c>
      <c r="Q3" s="72">
        <f>D3-P3</f>
        <v>67200</v>
      </c>
      <c r="R3" s="41" t="s">
        <v>155</v>
      </c>
    </row>
    <row r="4" spans="1:19" ht="21" customHeight="1" x14ac:dyDescent="0.25">
      <c r="A4" s="5"/>
      <c r="B4" s="71"/>
      <c r="C4" s="74"/>
      <c r="D4" s="72"/>
      <c r="E4" s="72">
        <v>25600</v>
      </c>
      <c r="F4" s="72"/>
      <c r="G4" s="72">
        <v>2926</v>
      </c>
      <c r="H4" s="72">
        <v>3800</v>
      </c>
      <c r="I4" s="72"/>
      <c r="J4" s="72"/>
      <c r="K4" s="72"/>
      <c r="L4" s="72"/>
      <c r="M4" s="72"/>
      <c r="N4" s="72"/>
      <c r="O4" s="72"/>
      <c r="P4" s="73">
        <f>SUM(E4:O4)</f>
        <v>32326</v>
      </c>
      <c r="Q4" s="72">
        <f>Q3-P4</f>
        <v>34874</v>
      </c>
      <c r="R4" s="41" t="s">
        <v>167</v>
      </c>
    </row>
    <row r="5" spans="1:19" ht="19.5" x14ac:dyDescent="0.25">
      <c r="A5" s="5">
        <v>2</v>
      </c>
      <c r="B5" s="71" t="s">
        <v>160</v>
      </c>
      <c r="C5" s="74" t="s">
        <v>152</v>
      </c>
      <c r="D5" s="72">
        <v>80000</v>
      </c>
      <c r="E5" s="72">
        <v>14400</v>
      </c>
      <c r="F5" s="6"/>
      <c r="G5" s="6"/>
      <c r="H5" s="6"/>
      <c r="I5" s="6"/>
      <c r="J5" s="6"/>
      <c r="K5" s="6"/>
      <c r="L5" s="6"/>
      <c r="M5" s="6"/>
      <c r="N5" s="6"/>
      <c r="O5" s="6"/>
      <c r="P5" s="73">
        <f>SUM(E5:O5)</f>
        <v>14400</v>
      </c>
      <c r="Q5" s="72">
        <f>D5-P5</f>
        <v>65600</v>
      </c>
      <c r="R5" s="41" t="s">
        <v>161</v>
      </c>
    </row>
    <row r="6" spans="1:19" ht="19.5" x14ac:dyDescent="0.25">
      <c r="A6" s="5">
        <v>3</v>
      </c>
      <c r="B6" s="71" t="s">
        <v>164</v>
      </c>
      <c r="C6" s="74" t="s">
        <v>152</v>
      </c>
      <c r="D6" s="72">
        <v>24800</v>
      </c>
      <c r="E6" s="72">
        <v>3200</v>
      </c>
      <c r="F6" s="6"/>
      <c r="G6" s="72">
        <v>2400</v>
      </c>
      <c r="H6" s="6"/>
      <c r="I6" s="6"/>
      <c r="J6" s="6"/>
      <c r="K6" s="6"/>
      <c r="L6" s="6"/>
      <c r="M6" s="6"/>
      <c r="N6" s="6"/>
      <c r="O6" s="6"/>
      <c r="P6" s="73">
        <f>SUM(E6:O6)</f>
        <v>5600</v>
      </c>
      <c r="Q6" s="72">
        <f>D6-P6</f>
        <v>19200</v>
      </c>
      <c r="R6" s="41" t="s">
        <v>165</v>
      </c>
    </row>
    <row r="7" spans="1:19" ht="19.5" x14ac:dyDescent="0.25">
      <c r="A7" s="75">
        <v>4</v>
      </c>
      <c r="B7" s="76" t="s">
        <v>166</v>
      </c>
      <c r="C7" s="74" t="s">
        <v>152</v>
      </c>
      <c r="D7" s="72">
        <v>22932</v>
      </c>
      <c r="E7" s="72">
        <v>6400</v>
      </c>
      <c r="F7" s="72">
        <v>13440</v>
      </c>
      <c r="G7" s="6"/>
      <c r="H7" s="72">
        <v>1759</v>
      </c>
      <c r="I7" s="6"/>
      <c r="J7" s="6"/>
      <c r="K7" s="72">
        <v>2000</v>
      </c>
      <c r="L7" s="6"/>
      <c r="M7" s="6"/>
      <c r="N7" s="6"/>
      <c r="O7" s="6"/>
      <c r="P7" s="73">
        <f>SUM(E7:O7)</f>
        <v>23599</v>
      </c>
      <c r="Q7" s="72">
        <f>D7-P7</f>
        <v>-667</v>
      </c>
      <c r="R7" s="41" t="s">
        <v>167</v>
      </c>
      <c r="S7" s="74" t="s">
        <v>168</v>
      </c>
    </row>
    <row r="8" spans="1:19" ht="19.5" x14ac:dyDescent="0.25">
      <c r="A8" s="75">
        <v>5</v>
      </c>
      <c r="B8" s="71" t="s">
        <v>169</v>
      </c>
      <c r="C8" s="74" t="s">
        <v>152</v>
      </c>
      <c r="D8" s="72">
        <v>40000</v>
      </c>
      <c r="E8" s="72">
        <v>19200</v>
      </c>
      <c r="F8" s="6"/>
      <c r="G8" s="72">
        <v>2600</v>
      </c>
      <c r="H8" s="6"/>
      <c r="I8" s="6"/>
      <c r="J8" s="72">
        <v>2800</v>
      </c>
      <c r="K8" s="72">
        <v>4000</v>
      </c>
      <c r="L8" s="6"/>
      <c r="M8" s="6"/>
      <c r="N8" s="6"/>
      <c r="O8" s="6"/>
      <c r="P8" s="73">
        <f>SUM(E8:O8)</f>
        <v>28600</v>
      </c>
      <c r="Q8" s="72">
        <f>D8-P8</f>
        <v>11400</v>
      </c>
      <c r="R8" s="41" t="s">
        <v>167</v>
      </c>
    </row>
    <row r="9" spans="1:19" ht="19.5" x14ac:dyDescent="0.25">
      <c r="B9" s="76" t="s">
        <v>170</v>
      </c>
      <c r="C9" s="74" t="s">
        <v>152</v>
      </c>
      <c r="D9" s="72">
        <f>SUM(D3:D8)</f>
        <v>247732</v>
      </c>
      <c r="E9" s="72">
        <f>SUM(E3:E8)</f>
        <v>81600</v>
      </c>
      <c r="F9" s="72">
        <f>SUM(F3:F8)</f>
        <v>13440</v>
      </c>
      <c r="G9" s="72">
        <f>SUM(G3:G8)</f>
        <v>7926</v>
      </c>
      <c r="H9" s="72">
        <f>SUM(H3:H8)</f>
        <v>5559</v>
      </c>
      <c r="I9" s="72">
        <f>SUM(I3:I8)</f>
        <v>0</v>
      </c>
      <c r="J9" s="72">
        <f>SUM(J3:J8)</f>
        <v>2800</v>
      </c>
      <c r="K9" s="72">
        <f>SUM(K3:K8)</f>
        <v>6000</v>
      </c>
      <c r="L9" s="72">
        <f>SUM(L3:L8)</f>
        <v>0</v>
      </c>
      <c r="M9" s="72">
        <f>SUM(M3:M8)</f>
        <v>0</v>
      </c>
      <c r="N9" s="72">
        <f>SUM(N3:N8)</f>
        <v>0</v>
      </c>
      <c r="O9" s="72">
        <f>SUM(O3:O8)</f>
        <v>0</v>
      </c>
      <c r="P9" s="72">
        <f>SUM(P3:P8)</f>
        <v>117325</v>
      </c>
      <c r="Q9" s="72">
        <f>D9-P9</f>
        <v>130407</v>
      </c>
    </row>
  </sheetData>
  <mergeCells count="18">
    <mergeCell ref="F1:F2"/>
    <mergeCell ref="A1:A2"/>
    <mergeCell ref="B1:B2"/>
    <mergeCell ref="C1:C2"/>
    <mergeCell ref="D1:D2"/>
    <mergeCell ref="E1:E2"/>
    <mergeCell ref="R1:R2"/>
    <mergeCell ref="G1:G2"/>
    <mergeCell ref="H1:H2"/>
    <mergeCell ref="I1:I2"/>
    <mergeCell ref="J1:J2"/>
    <mergeCell ref="K1:K2"/>
    <mergeCell ref="L1:L2"/>
    <mergeCell ref="M1:M2"/>
    <mergeCell ref="N1:N2"/>
    <mergeCell ref="O1:O2"/>
    <mergeCell ref="P1:P2"/>
    <mergeCell ref="Q1:Q2"/>
  </mergeCells>
  <phoneticPr fontId="23" type="noConversion"/>
  <pageMargins left="0.7" right="0.7" top="0.75" bottom="0.75" header="0.3" footer="0.3"/>
  <pageSetup paperSize="9" orientation="portrait" r:id="rId1"/>
  <ignoredErrors>
    <ignoredError sqref="P5:P8 P3" formulaRange="1"/>
    <ignoredError sqref="Q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課程</vt:lpstr>
      <vt:lpstr>關課</vt:lpstr>
      <vt:lpstr>經費核銷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user</cp:lastModifiedBy>
  <cp:revision>0</cp:revision>
  <cp:lastPrinted>2022-01-27T00:44:49Z</cp:lastPrinted>
  <dcterms:created xsi:type="dcterms:W3CDTF">2019-04-17T01:58:10Z</dcterms:created>
  <dcterms:modified xsi:type="dcterms:W3CDTF">2022-12-01T08:31:25Z</dcterms:modified>
  <dc:language>zh-TW</dc:language>
</cp:coreProperties>
</file>