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932"/>
  </bookViews>
  <sheets>
    <sheet name="總表" sheetId="11" r:id="rId1"/>
  </sheets>
  <calcPr calcId="162913"/>
</workbook>
</file>

<file path=xl/calcChain.xml><?xml version="1.0" encoding="utf-8"?>
<calcChain xmlns="http://schemas.openxmlformats.org/spreadsheetml/2006/main">
  <c r="K27" i="11" l="1"/>
  <c r="K21" i="11"/>
  <c r="K15" i="11"/>
  <c r="K28" i="11" s="1"/>
  <c r="J27" i="11"/>
  <c r="J21" i="11"/>
  <c r="J15" i="11"/>
  <c r="J28" i="11" s="1"/>
  <c r="H22" i="11"/>
  <c r="G27" i="11"/>
  <c r="G21" i="11"/>
  <c r="H5" i="11"/>
  <c r="G15" i="11"/>
  <c r="F27" i="11"/>
  <c r="F21" i="11"/>
  <c r="F15" i="11"/>
  <c r="F28" i="11" s="1"/>
  <c r="H15" i="11" l="1"/>
  <c r="G28" i="11"/>
  <c r="H28" i="11" s="1"/>
  <c r="H16" i="11" l="1"/>
  <c r="M28" i="11" l="1"/>
  <c r="H23" i="11"/>
  <c r="H24" i="11"/>
  <c r="M24" i="11" s="1"/>
  <c r="H25" i="11"/>
  <c r="M25" i="11" s="1"/>
  <c r="H26" i="11"/>
  <c r="M26" i="11" s="1"/>
  <c r="M22" i="11"/>
  <c r="H17" i="11"/>
  <c r="H21" i="11" s="1"/>
  <c r="H18" i="11"/>
  <c r="M18" i="11" s="1"/>
  <c r="H19" i="11"/>
  <c r="M19" i="11" s="1"/>
  <c r="H20" i="11"/>
  <c r="M20" i="11" s="1"/>
  <c r="M16" i="11"/>
  <c r="H6" i="11"/>
  <c r="M6" i="11" s="1"/>
  <c r="H7" i="11"/>
  <c r="M7" i="11" s="1"/>
  <c r="H8" i="11"/>
  <c r="M8" i="11" s="1"/>
  <c r="H9" i="11"/>
  <c r="M9" i="11" s="1"/>
  <c r="H10" i="11"/>
  <c r="M10" i="11" s="1"/>
  <c r="H11" i="11"/>
  <c r="M11" i="11" s="1"/>
  <c r="H12" i="11"/>
  <c r="M12" i="11" s="1"/>
  <c r="H13" i="11"/>
  <c r="M13" i="11" s="1"/>
  <c r="H14" i="11"/>
  <c r="M14" i="11" s="1"/>
  <c r="M5" i="11"/>
  <c r="H27" i="11" l="1"/>
  <c r="M27" i="11"/>
  <c r="M15" i="11"/>
  <c r="M17" i="11"/>
  <c r="M21" i="11"/>
  <c r="M23" i="11"/>
</calcChain>
</file>

<file path=xl/sharedStrings.xml><?xml version="1.0" encoding="utf-8"?>
<sst xmlns="http://schemas.openxmlformats.org/spreadsheetml/2006/main" count="62" uniqueCount="52">
  <si>
    <t>編號</t>
  </si>
  <si>
    <t>學程名稱</t>
  </si>
  <si>
    <t>召集
老師</t>
  </si>
  <si>
    <t>取證</t>
  </si>
  <si>
    <t>葛致慧</t>
  </si>
  <si>
    <t>網實通路整合</t>
  </si>
  <si>
    <t>王德華</t>
  </si>
  <si>
    <t>林曉雯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</si>
  <si>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</si>
  <si>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</si>
  <si>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</si>
  <si>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</si>
  <si>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</si>
  <si>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</si>
  <si>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幸福產業婚慶服務經營管理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</si>
  <si>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</si>
  <si>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</si>
  <si>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</si>
  <si>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</si>
  <si>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</si>
  <si>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</si>
  <si>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 xml:space="preserve">物聯網科技與行銷 </t>
    <phoneticPr fontId="19" type="noConversion"/>
  </si>
  <si>
    <t>國際空勤服務 (107)</t>
    <phoneticPr fontId="19" type="noConversion"/>
  </si>
  <si>
    <t>FinTech (108)</t>
  </si>
  <si>
    <t>郎一全</t>
  </si>
  <si>
    <t>服務創新商業模式 (108規劃)</t>
  </si>
  <si>
    <t>區域商貿 (108)</t>
  </si>
  <si>
    <t>林郁芬</t>
  </si>
  <si>
    <t xml:space="preserve"> 108學年度 全校總計</t>
    <phoneticPr fontId="19" type="noConversion"/>
  </si>
  <si>
    <t>商務管理學院 施智文老師 (分機 4209)</t>
    <phoneticPr fontId="19" type="noConversion"/>
  </si>
  <si>
    <t>商貿外語學院 鄧旭茹老師 (分機 4213)</t>
    <phoneticPr fontId="19" type="noConversion"/>
  </si>
  <si>
    <t>創新設計學院 黃信博老師 (分機 1368)</t>
    <phoneticPr fontId="19" type="noConversion"/>
  </si>
  <si>
    <t>關芳芳</t>
    <phoneticPr fontId="19" type="noConversion"/>
  </si>
  <si>
    <t>MICE雙語 (108)</t>
    <phoneticPr fontId="19" type="noConversion"/>
  </si>
  <si>
    <t>會展活動管理(全英文)</t>
    <phoneticPr fontId="19" type="noConversion"/>
  </si>
  <si>
    <t>e化財富管理</t>
    <phoneticPr fontId="19" type="noConversion"/>
  </si>
  <si>
    <t>金融科技</t>
    <phoneticPr fontId="19" type="noConversion"/>
  </si>
  <si>
    <t>會議展覽管理</t>
    <phoneticPr fontId="19" type="noConversion"/>
  </si>
  <si>
    <t>拉丁美洲商貿</t>
    <phoneticPr fontId="19" type="noConversion"/>
  </si>
  <si>
    <t>東南亞商貿</t>
    <phoneticPr fontId="19" type="noConversion"/>
  </si>
  <si>
    <t>日本商貿</t>
    <phoneticPr fontId="19" type="noConversion"/>
  </si>
  <si>
    <t>退場</t>
    <phoneticPr fontId="19" type="noConversion"/>
  </si>
  <si>
    <t>獎勵旅遊規劃與服務</t>
    <phoneticPr fontId="19" type="noConversion"/>
  </si>
  <si>
    <t>105 學年度入學之學生 (應屆畢業生) 105.8.01 -</t>
    <phoneticPr fontId="19" type="noConversion"/>
  </si>
  <si>
    <t>106 學年度入學之學生
106.8.01 -</t>
    <phoneticPr fontId="19" type="noConversion"/>
  </si>
  <si>
    <t>107 學年度入學之學生
107.8.01 -</t>
    <phoneticPr fontId="19" type="noConversion"/>
  </si>
  <si>
    <t>108 學年度入學之學生 108.8.01-</t>
    <phoneticPr fontId="19" type="noConversion"/>
  </si>
  <si>
    <t xml:space="preserve"> 108學年度(~109.7.31)  各學程修讀及取證人數  製表日期：109.02.06</t>
    <phoneticPr fontId="19" type="noConversion"/>
  </si>
  <si>
    <t>陳桂嫻</t>
    <phoneticPr fontId="19" type="noConversion"/>
  </si>
  <si>
    <t>108學年度各學院取證比率 KPI 為 70%</t>
    <phoneticPr fontId="19" type="noConversion"/>
  </si>
  <si>
    <t>吳宜靜</t>
    <phoneticPr fontId="19" type="noConversion"/>
  </si>
  <si>
    <t>洪大翔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</si>
</sst>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rgb="FFFF0000"/>
      </left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0" tint="-0.14996795556505021"/>
      </left>
      <right/>
      <top style="thick">
        <color rgb="FFFF0000"/>
      </top>
      <bottom style="thin">
        <color theme="0" tint="-0.14996795556505021"/>
      </bottom>
      <diagonal/>
    </border>
    <border>
      <left/>
      <right/>
      <top style="thick">
        <color rgb="FFFF000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ck">
        <color rgb="FFFF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 wrapText="1"/>
    </xf>
    <xf numFmtId="0" fontId="20" fillId="34" borderId="34" xfId="0" applyFont="1" applyFill="1" applyBorder="1" applyAlignment="1">
      <alignment horizontal="left" vertical="center"/>
    </xf>
    <xf numFmtId="9" fontId="1" fillId="36" borderId="28" xfId="1" applyNumberFormat="1" applyFill="1" applyBorder="1" applyAlignment="1">
      <alignment horizontal="center" vertical="center"/>
    </xf>
    <xf numFmtId="9" fontId="1" fillId="36" borderId="10" xfId="1" applyNumberFormat="1" applyFill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9" fontId="0" fillId="0" borderId="39" xfId="1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76" fontId="0" fillId="36" borderId="28" xfId="0" applyNumberForma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176" fontId="0" fillId="36" borderId="29" xfId="0" applyNumberFormat="1" applyFill="1" applyBorder="1" applyAlignment="1">
      <alignment horizontal="center" vertical="center"/>
    </xf>
    <xf numFmtId="176" fontId="20" fillId="36" borderId="28" xfId="0" applyNumberFormat="1" applyFont="1" applyFill="1" applyBorder="1" applyAlignment="1">
      <alignment horizontal="center" vertical="center"/>
    </xf>
    <xf numFmtId="176" fontId="0" fillId="37" borderId="18" xfId="0" applyNumberFormat="1" applyFill="1" applyBorder="1" applyAlignment="1">
      <alignment horizontal="center" vertical="center"/>
    </xf>
    <xf numFmtId="176" fontId="0" fillId="37" borderId="17" xfId="0" applyNumberFormat="1" applyFill="1" applyBorder="1" applyAlignment="1">
      <alignment horizontal="center" vertical="center"/>
    </xf>
    <xf numFmtId="9" fontId="1" fillId="37" borderId="17" xfId="1" applyNumberForma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6" borderId="26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B1" zoomScaleNormal="100" workbookViewId="0">
      <selection activeCell="O29" sqref="O29"/>
    </sheetView>
  </sheetViews>
  <sheetFormatPr defaultColWidth="15.875" defaultRowHeight="24.75" customHeight="1"/>
  <cols>
    <col min="2" max="2" width="7.875" customWidth="1"/>
    <col min="3" max="3" width="27.875" style="4" customWidth="1"/>
    <col min="4" max="4" width="9.75" style="2" customWidth="1"/>
    <col min="5" max="5" width="12.75" style="2" customWidth="1"/>
    <col min="6" max="6" width="7.875" style="2" customWidth="1"/>
    <col min="7" max="7" width="7.625" style="2" customWidth="1"/>
    <col min="8" max="8" width="25.125" style="2" customWidth="1"/>
    <col min="9" max="9" width="21.625" style="2" customWidth="1"/>
    <col min="10" max="10" width="22.125" style="2" customWidth="1"/>
    <col min="11" max="11" width="21.75" style="2" customWidth="1"/>
    <col min="12" max="12" width="20.375" style="2" customWidth="1"/>
    <col min="13" max="13" width="15.875" style="2"/>
  </cols>
  <sheetData>
    <row r="1" spans="2:13" ht="24.75" customHeight="1" thickBot="1"/>
    <row r="2" spans="2:13" ht="24.75" customHeight="1" thickTop="1" thickBot="1">
      <c r="B2" s="82" t="s">
        <v>47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2:13" ht="32.25" customHeight="1" thickTop="1">
      <c r="B3" s="85" t="s">
        <v>0</v>
      </c>
      <c r="C3" s="87" t="s">
        <v>1</v>
      </c>
      <c r="D3" s="89" t="s">
        <v>9</v>
      </c>
      <c r="E3" s="91" t="s">
        <v>2</v>
      </c>
      <c r="F3" s="95" t="s">
        <v>43</v>
      </c>
      <c r="G3" s="96"/>
      <c r="H3" s="96"/>
      <c r="I3" s="97"/>
      <c r="J3" s="46" t="s">
        <v>44</v>
      </c>
      <c r="K3" s="46" t="s">
        <v>45</v>
      </c>
      <c r="L3" s="46" t="s">
        <v>46</v>
      </c>
      <c r="M3" s="93" t="s">
        <v>10</v>
      </c>
    </row>
    <row r="4" spans="2:13" ht="33.75" customHeight="1">
      <c r="B4" s="86"/>
      <c r="C4" s="88"/>
      <c r="D4" s="90"/>
      <c r="E4" s="92"/>
      <c r="F4" s="5" t="s">
        <v>11</v>
      </c>
      <c r="G4" s="6" t="s">
        <v>3</v>
      </c>
      <c r="H4" s="5" t="s">
        <v>12</v>
      </c>
      <c r="I4" s="5" t="s">
        <v>13</v>
      </c>
      <c r="J4" s="5" t="s">
        <v>11</v>
      </c>
      <c r="K4" s="5" t="s">
        <v>11</v>
      </c>
      <c r="L4" s="5" t="s">
        <v>11</v>
      </c>
      <c r="M4" s="94"/>
    </row>
    <row r="5" spans="2:13" ht="24.75" customHeight="1">
      <c r="B5" s="7">
        <v>1</v>
      </c>
      <c r="C5" s="1" t="s">
        <v>33</v>
      </c>
      <c r="D5" s="3">
        <v>20</v>
      </c>
      <c r="E5" s="8" t="s">
        <v>4</v>
      </c>
      <c r="F5" s="9">
        <v>0</v>
      </c>
      <c r="G5" s="10">
        <v>0</v>
      </c>
      <c r="H5" s="9">
        <f>F5+G5</f>
        <v>0</v>
      </c>
      <c r="I5" s="41"/>
      <c r="J5" s="27">
        <v>3</v>
      </c>
      <c r="K5" s="27">
        <v>33</v>
      </c>
      <c r="L5" s="27"/>
      <c r="M5" s="18">
        <f t="shared" ref="M5:M28" si="0">H5+J5+K5</f>
        <v>36</v>
      </c>
    </row>
    <row r="6" spans="2:13" ht="24.75" customHeight="1">
      <c r="B6" s="12">
        <v>2</v>
      </c>
      <c r="C6" s="13" t="s">
        <v>14</v>
      </c>
      <c r="D6" s="10">
        <v>25</v>
      </c>
      <c r="E6" s="10" t="s">
        <v>51</v>
      </c>
      <c r="F6" s="14">
        <v>17</v>
      </c>
      <c r="G6" s="10">
        <v>0</v>
      </c>
      <c r="H6" s="9">
        <f t="shared" ref="H6:H14" si="1">F6+G6</f>
        <v>17</v>
      </c>
      <c r="I6" s="11"/>
      <c r="J6" s="28">
        <v>45</v>
      </c>
      <c r="K6" s="28">
        <v>20</v>
      </c>
      <c r="L6" s="27"/>
      <c r="M6" s="18">
        <f t="shared" si="0"/>
        <v>82</v>
      </c>
    </row>
    <row r="7" spans="2:13" ht="24.75" customHeight="1">
      <c r="B7" s="7">
        <v>3</v>
      </c>
      <c r="C7" s="1" t="s">
        <v>5</v>
      </c>
      <c r="D7" s="3">
        <v>20</v>
      </c>
      <c r="E7" s="43" t="s">
        <v>48</v>
      </c>
      <c r="F7" s="9">
        <v>51</v>
      </c>
      <c r="G7" s="10">
        <v>12</v>
      </c>
      <c r="H7" s="9">
        <f t="shared" si="1"/>
        <v>63</v>
      </c>
      <c r="I7" s="11"/>
      <c r="J7" s="27">
        <v>68</v>
      </c>
      <c r="K7" s="27">
        <v>39</v>
      </c>
      <c r="L7" s="27"/>
      <c r="M7" s="18">
        <f t="shared" si="0"/>
        <v>170</v>
      </c>
    </row>
    <row r="8" spans="2:13" ht="24.75" customHeight="1">
      <c r="B8" s="12">
        <v>4</v>
      </c>
      <c r="C8" s="13" t="s">
        <v>23</v>
      </c>
      <c r="D8" s="10">
        <v>25</v>
      </c>
      <c r="E8" s="10" t="s">
        <v>24</v>
      </c>
      <c r="F8" s="14">
        <v>0</v>
      </c>
      <c r="G8" s="10">
        <v>0</v>
      </c>
      <c r="H8" s="9">
        <f t="shared" si="1"/>
        <v>0</v>
      </c>
      <c r="I8" s="41"/>
      <c r="J8" s="28">
        <v>1</v>
      </c>
      <c r="K8" s="28">
        <v>20</v>
      </c>
      <c r="L8" s="27"/>
      <c r="M8" s="18">
        <f t="shared" si="0"/>
        <v>21</v>
      </c>
    </row>
    <row r="9" spans="2:13" ht="24.75" customHeight="1">
      <c r="B9" s="7">
        <v>5</v>
      </c>
      <c r="C9" s="1" t="s">
        <v>25</v>
      </c>
      <c r="D9" s="3">
        <v>20</v>
      </c>
      <c r="E9" s="3" t="s">
        <v>50</v>
      </c>
      <c r="F9" s="9">
        <v>0</v>
      </c>
      <c r="G9" s="10">
        <v>0</v>
      </c>
      <c r="H9" s="9">
        <f t="shared" si="1"/>
        <v>0</v>
      </c>
      <c r="I9" s="41"/>
      <c r="J9" s="9">
        <v>0</v>
      </c>
      <c r="K9" s="9">
        <v>0</v>
      </c>
      <c r="L9" s="27"/>
      <c r="M9" s="18">
        <f t="shared" si="0"/>
        <v>0</v>
      </c>
    </row>
    <row r="10" spans="2:13" ht="24.75" customHeight="1">
      <c r="B10" s="47" t="s">
        <v>41</v>
      </c>
      <c r="C10" s="48" t="s">
        <v>34</v>
      </c>
      <c r="D10" s="49"/>
      <c r="E10" s="50"/>
      <c r="F10" s="51">
        <v>36</v>
      </c>
      <c r="G10" s="52">
        <v>6</v>
      </c>
      <c r="H10" s="9">
        <f t="shared" si="1"/>
        <v>42</v>
      </c>
      <c r="I10" s="45"/>
      <c r="J10" s="50">
        <v>29</v>
      </c>
      <c r="K10" s="50">
        <v>3</v>
      </c>
      <c r="L10" s="50"/>
      <c r="M10" s="18">
        <f t="shared" si="0"/>
        <v>74</v>
      </c>
    </row>
    <row r="11" spans="2:13" ht="24.75" customHeight="1">
      <c r="B11" s="47" t="s">
        <v>41</v>
      </c>
      <c r="C11" s="48" t="s">
        <v>35</v>
      </c>
      <c r="D11" s="49"/>
      <c r="E11" s="50"/>
      <c r="F11" s="51">
        <v>7</v>
      </c>
      <c r="G11" s="52">
        <v>2</v>
      </c>
      <c r="H11" s="9">
        <f t="shared" si="1"/>
        <v>9</v>
      </c>
      <c r="I11" s="45"/>
      <c r="J11" s="50">
        <v>51</v>
      </c>
      <c r="K11" s="50">
        <v>1</v>
      </c>
      <c r="L11" s="50"/>
      <c r="M11" s="18">
        <f t="shared" si="0"/>
        <v>61</v>
      </c>
    </row>
    <row r="12" spans="2:13" ht="24.75" customHeight="1">
      <c r="B12" s="47" t="s">
        <v>41</v>
      </c>
      <c r="C12" s="48" t="s">
        <v>36</v>
      </c>
      <c r="D12" s="49"/>
      <c r="E12" s="50"/>
      <c r="F12" s="51">
        <v>33</v>
      </c>
      <c r="G12" s="52">
        <v>0</v>
      </c>
      <c r="H12" s="9">
        <f t="shared" si="1"/>
        <v>33</v>
      </c>
      <c r="I12" s="45"/>
      <c r="J12" s="50">
        <v>26</v>
      </c>
      <c r="K12" s="50">
        <v>0</v>
      </c>
      <c r="L12" s="50"/>
      <c r="M12" s="18">
        <f t="shared" si="0"/>
        <v>59</v>
      </c>
    </row>
    <row r="13" spans="2:13" ht="24.75" customHeight="1">
      <c r="B13" s="47" t="s">
        <v>41</v>
      </c>
      <c r="C13" s="48" t="s">
        <v>37</v>
      </c>
      <c r="D13" s="49"/>
      <c r="E13" s="50"/>
      <c r="F13" s="51">
        <v>23</v>
      </c>
      <c r="G13" s="52">
        <v>10</v>
      </c>
      <c r="H13" s="9">
        <f t="shared" si="1"/>
        <v>33</v>
      </c>
      <c r="I13" s="45"/>
      <c r="J13" s="50">
        <v>19</v>
      </c>
      <c r="K13" s="50">
        <v>0</v>
      </c>
      <c r="L13" s="50"/>
      <c r="M13" s="18">
        <f t="shared" si="0"/>
        <v>52</v>
      </c>
    </row>
    <row r="14" spans="2:13" ht="24.75" customHeight="1">
      <c r="B14" s="47" t="s">
        <v>41</v>
      </c>
      <c r="C14" s="48" t="s">
        <v>42</v>
      </c>
      <c r="D14" s="49"/>
      <c r="E14" s="50"/>
      <c r="F14" s="51">
        <v>14</v>
      </c>
      <c r="G14" s="52">
        <v>0</v>
      </c>
      <c r="H14" s="9">
        <f t="shared" si="1"/>
        <v>14</v>
      </c>
      <c r="I14" s="45"/>
      <c r="J14" s="50">
        <v>4</v>
      </c>
      <c r="K14" s="50">
        <v>9</v>
      </c>
      <c r="L14" s="50"/>
      <c r="M14" s="18">
        <f t="shared" si="0"/>
        <v>27</v>
      </c>
    </row>
    <row r="15" spans="2:13" ht="24.75" customHeight="1" thickBot="1">
      <c r="B15" s="69" t="s">
        <v>29</v>
      </c>
      <c r="C15" s="70"/>
      <c r="D15" s="70"/>
      <c r="E15" s="71"/>
      <c r="F15" s="55">
        <f>SUM(F5:F14)</f>
        <v>181</v>
      </c>
      <c r="G15" s="55">
        <f>SUM(G5:G14)</f>
        <v>30</v>
      </c>
      <c r="H15" s="55">
        <f>F15+G15</f>
        <v>211</v>
      </c>
      <c r="I15" s="38"/>
      <c r="J15" s="56">
        <f>SUM(J5:J14)</f>
        <v>246</v>
      </c>
      <c r="K15" s="56">
        <f>SUM(K5:K14)</f>
        <v>125</v>
      </c>
      <c r="L15" s="56"/>
      <c r="M15" s="57">
        <f t="shared" si="0"/>
        <v>582</v>
      </c>
    </row>
    <row r="16" spans="2:13" ht="24.75" customHeight="1" thickTop="1">
      <c r="B16" s="19">
        <v>6</v>
      </c>
      <c r="C16" s="20" t="s">
        <v>26</v>
      </c>
      <c r="D16" s="21">
        <v>22</v>
      </c>
      <c r="E16" s="21" t="s">
        <v>27</v>
      </c>
      <c r="F16" s="22">
        <v>0</v>
      </c>
      <c r="G16" s="21">
        <v>0</v>
      </c>
      <c r="H16" s="31">
        <f>F16+G16</f>
        <v>0</v>
      </c>
      <c r="I16" s="40"/>
      <c r="J16" s="29">
        <v>7</v>
      </c>
      <c r="K16" s="29">
        <v>65</v>
      </c>
      <c r="L16" s="29"/>
      <c r="M16" s="33">
        <f t="shared" si="0"/>
        <v>72</v>
      </c>
    </row>
    <row r="17" spans="1:15" ht="24.75" customHeight="1">
      <c r="A17" s="17"/>
      <c r="B17" s="7">
        <v>7</v>
      </c>
      <c r="C17" s="1" t="s">
        <v>22</v>
      </c>
      <c r="D17" s="3">
        <v>22</v>
      </c>
      <c r="E17" s="43" t="s">
        <v>32</v>
      </c>
      <c r="F17" s="3">
        <v>19</v>
      </c>
      <c r="G17" s="3">
        <v>0</v>
      </c>
      <c r="H17" s="31">
        <f t="shared" ref="H17:H20" si="2">F17+G17</f>
        <v>19</v>
      </c>
      <c r="I17" s="40"/>
      <c r="J17" s="27">
        <v>19</v>
      </c>
      <c r="K17" s="27">
        <v>109</v>
      </c>
      <c r="L17" s="27"/>
      <c r="M17" s="18">
        <f t="shared" si="0"/>
        <v>147</v>
      </c>
    </row>
    <row r="18" spans="1:15" ht="24.75" customHeight="1">
      <c r="A18" s="17"/>
      <c r="B18" s="47" t="s">
        <v>41</v>
      </c>
      <c r="C18" s="48" t="s">
        <v>38</v>
      </c>
      <c r="D18" s="49"/>
      <c r="E18" s="54"/>
      <c r="F18" s="53">
        <v>18</v>
      </c>
      <c r="G18" s="53">
        <v>0</v>
      </c>
      <c r="H18" s="31">
        <f t="shared" si="2"/>
        <v>18</v>
      </c>
      <c r="I18" s="41"/>
      <c r="J18" s="50">
        <v>32</v>
      </c>
      <c r="K18" s="50">
        <v>12</v>
      </c>
      <c r="L18" s="50"/>
      <c r="M18" s="18">
        <f t="shared" si="0"/>
        <v>62</v>
      </c>
    </row>
    <row r="19" spans="1:15" ht="24.75" customHeight="1">
      <c r="A19" s="17"/>
      <c r="B19" s="47" t="s">
        <v>41</v>
      </c>
      <c r="C19" s="48" t="s">
        <v>39</v>
      </c>
      <c r="D19" s="49"/>
      <c r="E19" s="54"/>
      <c r="F19" s="53">
        <v>19</v>
      </c>
      <c r="G19" s="53">
        <v>0</v>
      </c>
      <c r="H19" s="31">
        <f t="shared" si="2"/>
        <v>19</v>
      </c>
      <c r="I19" s="41"/>
      <c r="J19" s="50">
        <v>17</v>
      </c>
      <c r="K19" s="50">
        <v>13</v>
      </c>
      <c r="L19" s="50"/>
      <c r="M19" s="18">
        <f t="shared" si="0"/>
        <v>49</v>
      </c>
    </row>
    <row r="20" spans="1:15" ht="24.75" customHeight="1">
      <c r="A20" s="17"/>
      <c r="B20" s="47" t="s">
        <v>41</v>
      </c>
      <c r="C20" s="48" t="s">
        <v>40</v>
      </c>
      <c r="D20" s="49"/>
      <c r="E20" s="54"/>
      <c r="F20" s="53">
        <v>26</v>
      </c>
      <c r="G20" s="53">
        <v>1</v>
      </c>
      <c r="H20" s="31">
        <f t="shared" si="2"/>
        <v>27</v>
      </c>
      <c r="I20" s="41"/>
      <c r="J20" s="50">
        <v>43</v>
      </c>
      <c r="K20" s="50">
        <v>3</v>
      </c>
      <c r="L20" s="50"/>
      <c r="M20" s="18">
        <f t="shared" si="0"/>
        <v>73</v>
      </c>
    </row>
    <row r="21" spans="1:15" ht="24.75" customHeight="1" thickBot="1">
      <c r="A21" s="17"/>
      <c r="B21" s="69" t="s">
        <v>30</v>
      </c>
      <c r="C21" s="70"/>
      <c r="D21" s="70"/>
      <c r="E21" s="71"/>
      <c r="F21" s="55">
        <f>SUM(F16:F20)</f>
        <v>82</v>
      </c>
      <c r="G21" s="55">
        <f>SUM(G16:G20)</f>
        <v>1</v>
      </c>
      <c r="H21" s="55">
        <f>SUM(H16:H20)</f>
        <v>83</v>
      </c>
      <c r="I21" s="38"/>
      <c r="J21" s="56">
        <f>SUM(J16:J20)</f>
        <v>118</v>
      </c>
      <c r="K21" s="56">
        <f>SUM(K16:K20)</f>
        <v>202</v>
      </c>
      <c r="L21" s="56"/>
      <c r="M21" s="57">
        <f t="shared" si="0"/>
        <v>403</v>
      </c>
    </row>
    <row r="22" spans="1:15" ht="24.75" customHeight="1" thickTop="1">
      <c r="B22" s="24">
        <v>8</v>
      </c>
      <c r="C22" s="25" t="s">
        <v>15</v>
      </c>
      <c r="D22" s="26">
        <v>20</v>
      </c>
      <c r="E22" s="26" t="s">
        <v>6</v>
      </c>
      <c r="F22" s="23">
        <v>19</v>
      </c>
      <c r="G22" s="21">
        <v>54</v>
      </c>
      <c r="H22" s="31">
        <f>F22+G22</f>
        <v>73</v>
      </c>
      <c r="I22" s="32"/>
      <c r="J22" s="30">
        <v>96</v>
      </c>
      <c r="K22" s="30">
        <v>123</v>
      </c>
      <c r="L22" s="42"/>
      <c r="M22" s="33">
        <f t="shared" si="0"/>
        <v>292</v>
      </c>
    </row>
    <row r="23" spans="1:15" ht="24.75" customHeight="1">
      <c r="B23" s="7">
        <v>9</v>
      </c>
      <c r="C23" s="1" t="s">
        <v>16</v>
      </c>
      <c r="D23" s="3">
        <v>20</v>
      </c>
      <c r="E23" s="3" t="s">
        <v>7</v>
      </c>
      <c r="F23" s="9">
        <v>12</v>
      </c>
      <c r="G23" s="10">
        <v>9</v>
      </c>
      <c r="H23" s="31">
        <f t="shared" ref="H23:H26" si="3">F23+G23</f>
        <v>21</v>
      </c>
      <c r="I23" s="11"/>
      <c r="J23" s="27">
        <v>35</v>
      </c>
      <c r="K23" s="27">
        <v>19</v>
      </c>
      <c r="L23" s="3"/>
      <c r="M23" s="18">
        <f t="shared" si="0"/>
        <v>75</v>
      </c>
      <c r="O23">
        <v>0</v>
      </c>
    </row>
    <row r="24" spans="1:15" ht="24.75" customHeight="1">
      <c r="B24" s="7">
        <v>10</v>
      </c>
      <c r="C24" s="1" t="s">
        <v>17</v>
      </c>
      <c r="D24" s="3">
        <v>20</v>
      </c>
      <c r="E24" s="3" t="s">
        <v>8</v>
      </c>
      <c r="F24" s="9">
        <v>22</v>
      </c>
      <c r="G24" s="10">
        <v>35</v>
      </c>
      <c r="H24" s="31">
        <f t="shared" si="3"/>
        <v>57</v>
      </c>
      <c r="I24" s="11"/>
      <c r="J24" s="27">
        <v>10</v>
      </c>
      <c r="K24" s="27">
        <v>27</v>
      </c>
      <c r="L24" s="3"/>
      <c r="M24" s="18">
        <f t="shared" si="0"/>
        <v>94</v>
      </c>
    </row>
    <row r="25" spans="1:15" ht="24.75" customHeight="1">
      <c r="B25" s="12">
        <v>11</v>
      </c>
      <c r="C25" s="13" t="s">
        <v>21</v>
      </c>
      <c r="D25" s="10">
        <v>20</v>
      </c>
      <c r="E25" s="10" t="s">
        <v>18</v>
      </c>
      <c r="F25" s="14">
        <v>10</v>
      </c>
      <c r="G25" s="10">
        <v>0</v>
      </c>
      <c r="H25" s="31">
        <f t="shared" si="3"/>
        <v>10</v>
      </c>
      <c r="I25" s="11"/>
      <c r="J25" s="28">
        <v>11</v>
      </c>
      <c r="K25" s="28">
        <v>27</v>
      </c>
      <c r="L25" s="3"/>
      <c r="M25" s="18">
        <f t="shared" si="0"/>
        <v>48</v>
      </c>
    </row>
    <row r="26" spans="1:15" ht="24.75" customHeight="1">
      <c r="B26" s="12">
        <v>12</v>
      </c>
      <c r="C26" s="15" t="s">
        <v>19</v>
      </c>
      <c r="D26" s="16">
        <v>20</v>
      </c>
      <c r="E26" s="10" t="s">
        <v>20</v>
      </c>
      <c r="F26" s="14">
        <v>21</v>
      </c>
      <c r="G26" s="10">
        <v>1</v>
      </c>
      <c r="H26" s="31">
        <f t="shared" si="3"/>
        <v>22</v>
      </c>
      <c r="I26" s="11"/>
      <c r="J26" s="28">
        <v>47</v>
      </c>
      <c r="K26" s="28">
        <v>37</v>
      </c>
      <c r="L26" s="3"/>
      <c r="M26" s="18">
        <f t="shared" si="0"/>
        <v>106</v>
      </c>
    </row>
    <row r="27" spans="1:15" ht="24.75" customHeight="1" thickBot="1">
      <c r="B27" s="72" t="s">
        <v>31</v>
      </c>
      <c r="C27" s="73"/>
      <c r="D27" s="73"/>
      <c r="E27" s="73"/>
      <c r="F27" s="58">
        <f>SUM(F22:F26)</f>
        <v>84</v>
      </c>
      <c r="G27" s="56">
        <f>SUM(G22:G26)</f>
        <v>99</v>
      </c>
      <c r="H27" s="55">
        <f>SUM(H22:H26)</f>
        <v>183</v>
      </c>
      <c r="I27" s="39"/>
      <c r="J27" s="56">
        <f>SUM(J22:J26)</f>
        <v>199</v>
      </c>
      <c r="K27" s="56">
        <f>SUM(K22:K26)</f>
        <v>233</v>
      </c>
      <c r="L27" s="56"/>
      <c r="M27" s="57">
        <f t="shared" si="0"/>
        <v>615</v>
      </c>
    </row>
    <row r="28" spans="1:15" ht="24.75" customHeight="1" thickTop="1" thickBot="1">
      <c r="B28" s="74" t="s">
        <v>28</v>
      </c>
      <c r="C28" s="75"/>
      <c r="D28" s="75"/>
      <c r="E28" s="75"/>
      <c r="F28" s="60">
        <f>F15+F21+F27</f>
        <v>347</v>
      </c>
      <c r="G28" s="60">
        <f>G15+G21+G27</f>
        <v>130</v>
      </c>
      <c r="H28" s="60">
        <f>SUM(F28:G28)</f>
        <v>477</v>
      </c>
      <c r="I28" s="61"/>
      <c r="J28" s="62">
        <f>J15+J21+J27</f>
        <v>563</v>
      </c>
      <c r="K28" s="62">
        <f>K15+K21+K27</f>
        <v>560</v>
      </c>
      <c r="L28" s="62"/>
      <c r="M28" s="59">
        <f t="shared" si="0"/>
        <v>1600</v>
      </c>
    </row>
    <row r="29" spans="1:15" ht="24.75" customHeight="1" thickTop="1" thickBot="1">
      <c r="B29" s="76" t="s">
        <v>49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5" ht="24.75" customHeight="1" thickTop="1" thickBo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5" ht="24.75" customHeight="1" thickTop="1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5" ht="24.75" customHeight="1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</row>
    <row r="33" spans="3:3" ht="24.75" customHeight="1">
      <c r="C33" s="44"/>
    </row>
    <row r="34" spans="3:3" ht="24.75" customHeight="1">
      <c r="C34" s="35"/>
    </row>
    <row r="35" spans="3:3" ht="24.75" customHeight="1">
      <c r="C35" s="34"/>
    </row>
    <row r="36" spans="3:3" ht="24.75" customHeight="1">
      <c r="C36" s="35"/>
    </row>
    <row r="37" spans="3:3" ht="24.75" customHeight="1">
      <c r="C37" s="34"/>
    </row>
    <row r="38" spans="3:3" ht="24.75" customHeight="1">
      <c r="C38" s="34"/>
    </row>
    <row r="39" spans="3:3" ht="24.75" customHeight="1">
      <c r="C39" s="35"/>
    </row>
    <row r="40" spans="3:3" ht="24.75" customHeight="1">
      <c r="C40" s="35"/>
    </row>
    <row r="41" spans="3:3" ht="24.75" customHeight="1">
      <c r="C41" s="34"/>
    </row>
    <row r="42" spans="3:3" ht="24.75" customHeight="1">
      <c r="C42" s="34"/>
    </row>
    <row r="43" spans="3:3" ht="24.75" customHeight="1">
      <c r="C43" s="34"/>
    </row>
    <row r="44" spans="3:3" ht="24.75" customHeight="1">
      <c r="C44" s="36"/>
    </row>
    <row r="45" spans="3:3" ht="24.75" customHeight="1">
      <c r="C45" s="34"/>
    </row>
    <row r="46" spans="3:3" ht="24.75" customHeight="1">
      <c r="C46" s="34"/>
    </row>
    <row r="47" spans="3:3" ht="24.75" customHeight="1">
      <c r="C47" s="35"/>
    </row>
    <row r="48" spans="3:3" ht="24.75" customHeight="1">
      <c r="C48" s="37"/>
    </row>
    <row r="49" spans="3:3" ht="24.75" customHeight="1">
      <c r="C49" s="34"/>
    </row>
    <row r="50" spans="3:3" ht="24.75" customHeight="1">
      <c r="C50" s="34"/>
    </row>
  </sheetData>
  <mergeCells count="15">
    <mergeCell ref="B2:M2"/>
    <mergeCell ref="B3:B4"/>
    <mergeCell ref="C3:C4"/>
    <mergeCell ref="D3:D4"/>
    <mergeCell ref="E3:E4"/>
    <mergeCell ref="M3:M4"/>
    <mergeCell ref="F3:I3"/>
    <mergeCell ref="B31:M31"/>
    <mergeCell ref="B32:M32"/>
    <mergeCell ref="B15:E15"/>
    <mergeCell ref="B21:E21"/>
    <mergeCell ref="B27:E27"/>
    <mergeCell ref="B28:E28"/>
    <mergeCell ref="B29:M29"/>
    <mergeCell ref="B30:M30"/>
  </mergeCells>
  <phoneticPr fontId="19" type="noConversion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2020-02-06T03:15:45Z</cp:lastPrinted>
  <dcterms:created xsi:type="dcterms:W3CDTF">2017-04-05T06:09:53Z</dcterms:created>
  <dcterms:modified xsi:type="dcterms:W3CDTF">2022-04-28T01:05:58Z</dcterms:modified>
</cp:coreProperties>
</file>