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07" sheetId="2" r:id="rId1"/>
  </sheets>
  <calcPr calcId="162913"/>
</workbook>
</file>

<file path=xl/calcChain.xml><?xml version="1.0" encoding="utf-8"?>
<calcChain xmlns="http://schemas.openxmlformats.org/spreadsheetml/2006/main">
  <c r="K8" i="2" l="1"/>
  <c r="L48" i="2" l="1"/>
  <c r="K48" i="2"/>
  <c r="M48" i="2" l="1"/>
  <c r="L37" i="2"/>
  <c r="M37" i="2"/>
  <c r="M25" i="2"/>
  <c r="L8" i="2"/>
  <c r="L41" i="2" l="1"/>
  <c r="K41" i="2"/>
  <c r="L16" i="2"/>
  <c r="K16" i="2"/>
  <c r="J49" i="2" l="1"/>
  <c r="I49" i="2"/>
  <c r="I50" i="2" s="1"/>
  <c r="H49" i="2"/>
  <c r="G49" i="2"/>
  <c r="L45" i="2"/>
  <c r="O48" i="2" s="1"/>
  <c r="K45" i="2"/>
  <c r="N48" i="2" s="1"/>
  <c r="K37" i="2"/>
  <c r="L33" i="2"/>
  <c r="K33" i="2"/>
  <c r="L29" i="2"/>
  <c r="O37" i="2" s="1"/>
  <c r="K29" i="2"/>
  <c r="L22" i="2"/>
  <c r="K22" i="2"/>
  <c r="L12" i="2"/>
  <c r="K12" i="2"/>
  <c r="P48" i="2" l="1"/>
  <c r="N25" i="2"/>
  <c r="K49" i="2"/>
  <c r="O25" i="2"/>
  <c r="L49" i="2"/>
  <c r="N37" i="2"/>
  <c r="P37" i="2" s="1"/>
  <c r="P25" i="2"/>
  <c r="G50" i="2"/>
  <c r="G51" i="2"/>
  <c r="K50" i="2" l="1"/>
</calcChain>
</file>

<file path=xl/sharedStrings.xml><?xml version="1.0" encoding="utf-8"?>
<sst xmlns="http://schemas.openxmlformats.org/spreadsheetml/2006/main" count="300" uniqueCount="50">
  <si>
    <t>學年</t>
  </si>
  <si>
    <t>學期</t>
  </si>
  <si>
    <t>學院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</si>
  <si>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</si>
  <si>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</si>
  <si>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</si>
  <si>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</si>
  <si>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</si>
  <si>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</si>
  <si>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</si>
  <si>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</si>
  <si>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107</t>
  </si>
  <si>
    <t>下</t>
  </si>
  <si>
    <t>商務管理學院</t>
  </si>
  <si>
    <t>企業管理系</t>
  </si>
  <si>
    <t>四技(日)</t>
  </si>
  <si>
    <t>第1年</t>
  </si>
  <si>
    <t>第2年</t>
  </si>
  <si>
    <t>第3年</t>
  </si>
  <si>
    <t>第4年</t>
  </si>
  <si>
    <t>第5年</t>
  </si>
  <si>
    <t>財務金融系</t>
  </si>
  <si>
    <t>四技進修部</t>
  </si>
  <si>
    <t>會計資訊系</t>
  </si>
  <si>
    <t>會計資訊科</t>
  </si>
  <si>
    <t>五專(日)</t>
  </si>
  <si>
    <t>行銷與流通管理系</t>
  </si>
  <si>
    <t>二技(日)</t>
  </si>
  <si>
    <t>休閒遊憩管理系</t>
  </si>
  <si>
    <t>商貿外語學院</t>
  </si>
  <si>
    <t>國際貿易系</t>
  </si>
  <si>
    <t>應用英語系</t>
  </si>
  <si>
    <t>應用日語系</t>
  </si>
  <si>
    <t>創新設計學院</t>
  </si>
  <si>
    <t>資訊管理系</t>
  </si>
  <si>
    <t>商務科技管理系</t>
  </si>
  <si>
    <t>多媒體設計系</t>
  </si>
  <si>
    <t>應屆</t>
    <phoneticPr fontId="19" type="noConversion"/>
  </si>
  <si>
    <t>學院</t>
    <phoneticPr fontId="19" type="noConversion"/>
  </si>
  <si>
    <t>修讀</t>
    <phoneticPr fontId="19" type="noConversion"/>
  </si>
  <si>
    <t>修畢</t>
    <phoneticPr fontId="19" type="noConversion"/>
  </si>
  <si>
    <t>應屆修讀</t>
    <phoneticPr fontId="19" type="noConversion"/>
  </si>
  <si>
    <t>應屆修畢</t>
    <phoneticPr fontId="19" type="noConversion"/>
  </si>
  <si>
    <t>取證率</t>
    <phoneticPr fontId="19" type="noConversion"/>
  </si>
  <si>
    <t>修讀人數及修畢人數分開計算</t>
    <phoneticPr fontId="19" type="noConversion"/>
  </si>
  <si>
    <t>學年度</t>
  </si>
  <si>
    <t>合計</t>
  </si>
  <si>
    <t>人數</t>
  </si>
  <si>
    <t>取證率</t>
  </si>
  <si>
    <t>110(1)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</si>
</sst>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9" fontId="0" fillId="36" borderId="0" xfId="42" applyFont="1" applyFill="1">
      <alignment vertical="center"/>
    </xf>
    <xf numFmtId="0" fontId="0" fillId="36" borderId="0" xfId="0" applyFill="1">
      <alignment vertical="center"/>
    </xf>
    <xf numFmtId="0" fontId="0" fillId="0" borderId="10" xfId="0" applyBorder="1">
      <alignment vertical="center"/>
    </xf>
    <xf numFmtId="9" fontId="0" fillId="36" borderId="0" xfId="42" applyFont="1" applyFill="1" applyBorder="1">
      <alignment vertical="center"/>
    </xf>
    <xf numFmtId="49" fontId="18" fillId="34" borderId="18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15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49" fontId="20" fillId="33" borderId="21" xfId="0" applyNumberFormat="1" applyFont="1" applyFill="1" applyBorder="1" applyAlignment="1">
      <alignment horizontal="center" vertical="center" wrapText="1"/>
    </xf>
    <xf numFmtId="49" fontId="20" fillId="33" borderId="22" xfId="0" applyNumberFormat="1" applyFont="1" applyFill="1" applyBorder="1" applyAlignment="1">
      <alignment horizontal="center" vertical="center" wrapText="1"/>
    </xf>
    <xf numFmtId="0" fontId="22" fillId="37" borderId="10" xfId="0" applyNumberFormat="1" applyFont="1" applyFill="1" applyBorder="1" applyAlignment="1">
      <alignment horizontal="center" vertical="center" wrapText="1"/>
    </xf>
    <xf numFmtId="0" fontId="21" fillId="37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9" fontId="20" fillId="38" borderId="10" xfId="42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18" fillId="37" borderId="10" xfId="0" applyNumberFormat="1" applyFont="1" applyFill="1" applyBorder="1" applyAlignment="1">
      <alignment horizontal="center" vertical="center" wrapText="1"/>
    </xf>
    <xf numFmtId="9" fontId="20" fillId="35" borderId="10" xfId="42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20" fillId="35" borderId="19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23" fillId="39" borderId="26" xfId="0" applyFont="1" applyFill="1" applyBorder="1" applyAlignment="1">
      <alignment horizontal="center" vertical="center" wrapText="1"/>
    </xf>
    <xf numFmtId="0" fontId="23" fillId="39" borderId="27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9" fontId="24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3" fontId="24" fillId="36" borderId="27" xfId="0" applyNumberFormat="1" applyFont="1" applyFill="1" applyBorder="1" applyAlignment="1">
      <alignment horizontal="center" vertical="center" wrapText="1"/>
    </xf>
    <xf numFmtId="9" fontId="24" fillId="36" borderId="27" xfId="0" applyNumberFormat="1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3" fontId="24" fillId="37" borderId="27" xfId="0" applyNumberFormat="1" applyFont="1" applyFill="1" applyBorder="1" applyAlignment="1">
      <alignment horizontal="center" vertical="center" wrapText="1"/>
    </xf>
    <xf numFmtId="9" fontId="24" fillId="37" borderId="27" xfId="0" applyNumberFormat="1" applyFont="1" applyFill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20" fillId="36" borderId="0" xfId="0" applyNumberFormat="1" applyFont="1" applyFill="1" applyBorder="1" applyAlignment="1">
      <alignment horizontal="center" vertical="center" wrapText="1"/>
    </xf>
    <xf numFmtId="0" fontId="20" fillId="36" borderId="10" xfId="0" applyNumberFormat="1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tabSelected="1" topLeftCell="A34" workbookViewId="0">
      <selection activeCell="K59" sqref="K59"/>
    </sheetView>
  </sheetViews>
  <sheetFormatPr defaultRowHeight="16.5" x14ac:dyDescent="0.25"/>
  <cols>
    <col min="1" max="1" width="9.125" customWidth="1"/>
    <col min="2" max="2" width="8.875" customWidth="1"/>
    <col min="3" max="3" width="15.125" customWidth="1"/>
    <col min="4" max="4" width="13.875" customWidth="1"/>
    <col min="5" max="5" width="10.25" customWidth="1"/>
    <col min="6" max="6" width="9.25" customWidth="1"/>
    <col min="7" max="7" width="9.5" customWidth="1"/>
    <col min="8" max="8" width="8.625" customWidth="1"/>
    <col min="9" max="9" width="6.875" customWidth="1"/>
    <col min="10" max="10" width="13.75" customWidth="1"/>
    <col min="11" max="11" width="5.125" customWidth="1"/>
    <col min="12" max="12" width="4.125" customWidth="1"/>
    <col min="13" max="13" width="7.75" customWidth="1"/>
    <col min="14" max="14" width="5.375" customWidth="1"/>
  </cols>
  <sheetData>
    <row r="1" spans="1:16" x14ac:dyDescent="0.25">
      <c r="D1" t="s">
        <v>44</v>
      </c>
    </row>
    <row r="2" spans="1:16" ht="16.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1" t="s">
        <v>6</v>
      </c>
      <c r="H2" s="32"/>
      <c r="I2" s="31" t="s">
        <v>7</v>
      </c>
      <c r="J2" s="32"/>
    </row>
    <row r="3" spans="1:16" x14ac:dyDescent="0.25">
      <c r="A3" s="29"/>
      <c r="B3" s="29"/>
      <c r="C3" s="29"/>
      <c r="D3" s="29"/>
      <c r="E3" s="29"/>
      <c r="F3" s="29"/>
      <c r="G3" s="33"/>
      <c r="H3" s="34"/>
      <c r="I3" s="33" t="s">
        <v>8</v>
      </c>
      <c r="J3" s="34"/>
      <c r="K3" s="16" t="s">
        <v>37</v>
      </c>
      <c r="L3" s="17"/>
      <c r="M3" s="16" t="s">
        <v>38</v>
      </c>
      <c r="N3" s="18"/>
      <c r="O3" s="18"/>
      <c r="P3" s="17"/>
    </row>
    <row r="4" spans="1:16" ht="28.5" x14ac:dyDescent="0.25">
      <c r="A4" s="30"/>
      <c r="B4" s="30"/>
      <c r="C4" s="30"/>
      <c r="D4" s="30"/>
      <c r="E4" s="30"/>
      <c r="F4" s="30"/>
      <c r="G4" s="1" t="s">
        <v>9</v>
      </c>
      <c r="H4" s="1" t="s">
        <v>10</v>
      </c>
      <c r="I4" s="1" t="s">
        <v>9</v>
      </c>
      <c r="J4" s="1" t="s">
        <v>10</v>
      </c>
      <c r="K4" s="1" t="s">
        <v>39</v>
      </c>
      <c r="L4" s="1" t="s">
        <v>40</v>
      </c>
      <c r="M4" s="1" t="s">
        <v>39</v>
      </c>
      <c r="N4" s="1" t="s">
        <v>41</v>
      </c>
      <c r="O4" s="1" t="s">
        <v>42</v>
      </c>
      <c r="P4" s="1" t="s">
        <v>43</v>
      </c>
    </row>
    <row r="5" spans="1:16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3">
        <v>4</v>
      </c>
      <c r="H5" s="3">
        <v>30</v>
      </c>
      <c r="I5" s="4">
        <v>0</v>
      </c>
      <c r="J5" s="4">
        <v>0</v>
      </c>
    </row>
    <row r="6" spans="1:16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17</v>
      </c>
      <c r="G6" s="3">
        <v>18</v>
      </c>
      <c r="H6" s="3">
        <v>73</v>
      </c>
      <c r="I6" s="4">
        <v>0</v>
      </c>
      <c r="J6" s="4">
        <v>0</v>
      </c>
    </row>
    <row r="7" spans="1:16" x14ac:dyDescent="0.2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18</v>
      </c>
      <c r="G7" s="3">
        <v>8</v>
      </c>
      <c r="H7" s="3">
        <v>23</v>
      </c>
      <c r="I7" s="4">
        <v>0</v>
      </c>
      <c r="J7" s="4">
        <v>0</v>
      </c>
    </row>
    <row r="8" spans="1:16" x14ac:dyDescent="0.25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5" t="s">
        <v>19</v>
      </c>
      <c r="G8" s="19">
        <v>2</v>
      </c>
      <c r="H8" s="19">
        <v>3</v>
      </c>
      <c r="I8" s="19">
        <v>9</v>
      </c>
      <c r="J8" s="19">
        <v>39</v>
      </c>
      <c r="K8" s="3">
        <f>SUM(G8:J8)</f>
        <v>53</v>
      </c>
      <c r="L8" s="3">
        <f>SUM(I8:J8)</f>
        <v>48</v>
      </c>
    </row>
    <row r="9" spans="1:16" x14ac:dyDescent="0.25">
      <c r="A9" s="2" t="s">
        <v>11</v>
      </c>
      <c r="B9" s="2" t="s">
        <v>12</v>
      </c>
      <c r="C9" s="2" t="s">
        <v>13</v>
      </c>
      <c r="D9" s="2" t="s">
        <v>21</v>
      </c>
      <c r="E9" s="2" t="s">
        <v>15</v>
      </c>
      <c r="F9" s="2" t="s">
        <v>16</v>
      </c>
      <c r="G9" s="4">
        <v>0</v>
      </c>
      <c r="H9" s="3">
        <v>1</v>
      </c>
      <c r="I9" s="4">
        <v>0</v>
      </c>
      <c r="J9" s="4">
        <v>0</v>
      </c>
    </row>
    <row r="10" spans="1:16" x14ac:dyDescent="0.25">
      <c r="A10" s="2" t="s">
        <v>11</v>
      </c>
      <c r="B10" s="2" t="s">
        <v>12</v>
      </c>
      <c r="C10" s="2" t="s">
        <v>13</v>
      </c>
      <c r="D10" s="2" t="s">
        <v>21</v>
      </c>
      <c r="E10" s="2" t="s">
        <v>15</v>
      </c>
      <c r="F10" s="2" t="s">
        <v>17</v>
      </c>
      <c r="G10" s="3">
        <v>8</v>
      </c>
      <c r="H10" s="3">
        <v>57</v>
      </c>
      <c r="I10" s="4">
        <v>0</v>
      </c>
      <c r="J10" s="4">
        <v>0</v>
      </c>
    </row>
    <row r="11" spans="1:16" x14ac:dyDescent="0.25">
      <c r="A11" s="2" t="s">
        <v>11</v>
      </c>
      <c r="B11" s="2" t="s">
        <v>12</v>
      </c>
      <c r="C11" s="2" t="s">
        <v>13</v>
      </c>
      <c r="D11" s="2" t="s">
        <v>21</v>
      </c>
      <c r="E11" s="2" t="s">
        <v>15</v>
      </c>
      <c r="F11" s="2" t="s">
        <v>18</v>
      </c>
      <c r="G11" s="3">
        <v>7</v>
      </c>
      <c r="H11" s="3">
        <v>32</v>
      </c>
      <c r="I11" s="4">
        <v>0</v>
      </c>
      <c r="J11" s="4">
        <v>0</v>
      </c>
    </row>
    <row r="12" spans="1:16" x14ac:dyDescent="0.25">
      <c r="A12" s="2" t="s">
        <v>11</v>
      </c>
      <c r="B12" s="2" t="s">
        <v>12</v>
      </c>
      <c r="C12" s="2" t="s">
        <v>13</v>
      </c>
      <c r="D12" s="2" t="s">
        <v>21</v>
      </c>
      <c r="E12" s="2" t="s">
        <v>15</v>
      </c>
      <c r="F12" s="5" t="s">
        <v>19</v>
      </c>
      <c r="G12" s="20">
        <v>0</v>
      </c>
      <c r="H12" s="19">
        <v>10</v>
      </c>
      <c r="I12" s="19">
        <v>1</v>
      </c>
      <c r="J12" s="19">
        <v>6</v>
      </c>
      <c r="K12" s="3">
        <f t="shared" ref="K12" si="0">SUM(G12:J12)</f>
        <v>17</v>
      </c>
      <c r="L12" s="3">
        <f t="shared" ref="L12" si="1">SUM(I12:J12)</f>
        <v>7</v>
      </c>
    </row>
    <row r="13" spans="1:16" x14ac:dyDescent="0.25">
      <c r="A13" s="2" t="s">
        <v>11</v>
      </c>
      <c r="B13" s="2" t="s">
        <v>12</v>
      </c>
      <c r="C13" s="2" t="s">
        <v>13</v>
      </c>
      <c r="D13" s="2" t="s">
        <v>23</v>
      </c>
      <c r="E13" s="2" t="s">
        <v>15</v>
      </c>
      <c r="F13" s="2" t="s">
        <v>17</v>
      </c>
      <c r="G13" s="4">
        <v>0</v>
      </c>
      <c r="H13" s="3">
        <v>4</v>
      </c>
      <c r="I13" s="4">
        <v>0</v>
      </c>
      <c r="J13" s="4">
        <v>0</v>
      </c>
    </row>
    <row r="14" spans="1:16" x14ac:dyDescent="0.25">
      <c r="A14" s="2" t="s">
        <v>11</v>
      </c>
      <c r="B14" s="2" t="s">
        <v>12</v>
      </c>
      <c r="C14" s="2" t="s">
        <v>13</v>
      </c>
      <c r="D14" s="2" t="s">
        <v>23</v>
      </c>
      <c r="E14" s="2" t="s">
        <v>15</v>
      </c>
      <c r="F14" s="2" t="s">
        <v>19</v>
      </c>
      <c r="G14" s="4">
        <v>0</v>
      </c>
      <c r="H14" s="4">
        <v>0</v>
      </c>
      <c r="I14" s="4">
        <v>0</v>
      </c>
      <c r="J14" s="4">
        <v>0</v>
      </c>
    </row>
    <row r="15" spans="1:16" x14ac:dyDescent="0.25">
      <c r="A15" s="2" t="s">
        <v>11</v>
      </c>
      <c r="B15" s="2" t="s">
        <v>12</v>
      </c>
      <c r="C15" s="2" t="s">
        <v>13</v>
      </c>
      <c r="D15" s="2" t="s">
        <v>24</v>
      </c>
      <c r="E15" s="2" t="s">
        <v>25</v>
      </c>
      <c r="F15" s="2" t="s">
        <v>20</v>
      </c>
      <c r="G15" s="4">
        <v>0</v>
      </c>
      <c r="H15" s="4">
        <v>0</v>
      </c>
      <c r="I15" s="4">
        <v>0</v>
      </c>
      <c r="J15" s="4">
        <v>0</v>
      </c>
    </row>
    <row r="16" spans="1:16" x14ac:dyDescent="0.25">
      <c r="A16" s="2" t="s">
        <v>11</v>
      </c>
      <c r="B16" s="2" t="s">
        <v>12</v>
      </c>
      <c r="C16" s="2" t="s">
        <v>13</v>
      </c>
      <c r="D16" s="2" t="s">
        <v>26</v>
      </c>
      <c r="E16" s="2" t="s">
        <v>27</v>
      </c>
      <c r="F16" s="5" t="s">
        <v>19</v>
      </c>
      <c r="G16" s="19">
        <v>1</v>
      </c>
      <c r="H16" s="19">
        <v>1</v>
      </c>
      <c r="I16" s="20">
        <v>0</v>
      </c>
      <c r="J16" s="20">
        <v>0</v>
      </c>
      <c r="K16" s="3">
        <f>SUM(G16:J16)</f>
        <v>2</v>
      </c>
      <c r="L16" s="3">
        <f>SUM(I16:J16)</f>
        <v>0</v>
      </c>
    </row>
    <row r="17" spans="1:16" x14ac:dyDescent="0.25">
      <c r="A17" s="2" t="s">
        <v>11</v>
      </c>
      <c r="B17" s="2" t="s">
        <v>12</v>
      </c>
      <c r="C17" s="2" t="s">
        <v>13</v>
      </c>
      <c r="D17" s="2" t="s">
        <v>26</v>
      </c>
      <c r="E17" s="2" t="s">
        <v>22</v>
      </c>
      <c r="F17" s="2" t="s">
        <v>17</v>
      </c>
      <c r="G17" s="3">
        <v>1</v>
      </c>
      <c r="H17" s="3">
        <v>1</v>
      </c>
      <c r="I17" s="4">
        <v>0</v>
      </c>
      <c r="J17" s="4">
        <v>0</v>
      </c>
    </row>
    <row r="18" spans="1:16" x14ac:dyDescent="0.25">
      <c r="A18" s="2" t="s">
        <v>11</v>
      </c>
      <c r="B18" s="2" t="s">
        <v>12</v>
      </c>
      <c r="C18" s="2" t="s">
        <v>13</v>
      </c>
      <c r="D18" s="2" t="s">
        <v>26</v>
      </c>
      <c r="E18" s="2" t="s">
        <v>22</v>
      </c>
      <c r="F18" s="2" t="s">
        <v>18</v>
      </c>
      <c r="G18" s="3">
        <v>6</v>
      </c>
      <c r="H18" s="4">
        <v>0</v>
      </c>
      <c r="I18" s="4">
        <v>0</v>
      </c>
      <c r="J18" s="4">
        <v>0</v>
      </c>
    </row>
    <row r="19" spans="1:16" x14ac:dyDescent="0.25">
      <c r="A19" s="2" t="s">
        <v>11</v>
      </c>
      <c r="B19" s="2" t="s">
        <v>12</v>
      </c>
      <c r="C19" s="2" t="s">
        <v>13</v>
      </c>
      <c r="D19" s="2" t="s">
        <v>26</v>
      </c>
      <c r="E19" s="2" t="s">
        <v>15</v>
      </c>
      <c r="F19" s="2" t="s">
        <v>16</v>
      </c>
      <c r="G19" s="3">
        <v>8</v>
      </c>
      <c r="H19" s="3">
        <v>20</v>
      </c>
      <c r="I19" s="4">
        <v>0</v>
      </c>
      <c r="J19" s="4">
        <v>0</v>
      </c>
    </row>
    <row r="20" spans="1:16" x14ac:dyDescent="0.25">
      <c r="A20" s="2" t="s">
        <v>11</v>
      </c>
      <c r="B20" s="2" t="s">
        <v>12</v>
      </c>
      <c r="C20" s="2" t="s">
        <v>13</v>
      </c>
      <c r="D20" s="2" t="s">
        <v>26</v>
      </c>
      <c r="E20" s="2" t="s">
        <v>15</v>
      </c>
      <c r="F20" s="2" t="s">
        <v>17</v>
      </c>
      <c r="G20" s="3">
        <v>19</v>
      </c>
      <c r="H20" s="3">
        <v>62</v>
      </c>
      <c r="I20" s="4">
        <v>0</v>
      </c>
      <c r="J20" s="4">
        <v>0</v>
      </c>
    </row>
    <row r="21" spans="1:16" x14ac:dyDescent="0.25">
      <c r="A21" s="2" t="s">
        <v>11</v>
      </c>
      <c r="B21" s="2" t="s">
        <v>12</v>
      </c>
      <c r="C21" s="2" t="s">
        <v>13</v>
      </c>
      <c r="D21" s="2" t="s">
        <v>26</v>
      </c>
      <c r="E21" s="2" t="s">
        <v>15</v>
      </c>
      <c r="F21" s="2" t="s">
        <v>18</v>
      </c>
      <c r="G21" s="3">
        <v>18</v>
      </c>
      <c r="H21" s="3">
        <v>68</v>
      </c>
      <c r="I21" s="4">
        <v>0</v>
      </c>
      <c r="J21" s="3">
        <v>1</v>
      </c>
    </row>
    <row r="22" spans="1:16" x14ac:dyDescent="0.25">
      <c r="A22" s="2" t="s">
        <v>11</v>
      </c>
      <c r="B22" s="2" t="s">
        <v>12</v>
      </c>
      <c r="C22" s="2" t="s">
        <v>13</v>
      </c>
      <c r="D22" s="2" t="s">
        <v>26</v>
      </c>
      <c r="E22" s="2" t="s">
        <v>15</v>
      </c>
      <c r="F22" s="5" t="s">
        <v>19</v>
      </c>
      <c r="G22" s="19">
        <v>1</v>
      </c>
      <c r="H22" s="19">
        <v>5</v>
      </c>
      <c r="I22" s="19">
        <v>9</v>
      </c>
      <c r="J22" s="19">
        <v>33</v>
      </c>
      <c r="K22" s="3">
        <f>SUM(G22:J22)</f>
        <v>48</v>
      </c>
      <c r="L22" s="3">
        <f>SUM(I22:J22)</f>
        <v>42</v>
      </c>
    </row>
    <row r="23" spans="1:16" x14ac:dyDescent="0.25">
      <c r="A23" s="2" t="s">
        <v>11</v>
      </c>
      <c r="B23" s="2" t="s">
        <v>12</v>
      </c>
      <c r="C23" s="2" t="s">
        <v>13</v>
      </c>
      <c r="D23" s="2" t="s">
        <v>28</v>
      </c>
      <c r="E23" s="2" t="s">
        <v>15</v>
      </c>
      <c r="F23" s="2" t="s">
        <v>16</v>
      </c>
      <c r="G23" s="4">
        <v>0</v>
      </c>
      <c r="H23" s="3">
        <v>13</v>
      </c>
      <c r="I23" s="4">
        <v>0</v>
      </c>
      <c r="J23" s="4">
        <v>0</v>
      </c>
    </row>
    <row r="24" spans="1:16" x14ac:dyDescent="0.25">
      <c r="A24" s="2" t="s">
        <v>11</v>
      </c>
      <c r="B24" s="2" t="s">
        <v>12</v>
      </c>
      <c r="C24" s="2" t="s">
        <v>13</v>
      </c>
      <c r="D24" s="2" t="s">
        <v>28</v>
      </c>
      <c r="E24" s="2" t="s">
        <v>15</v>
      </c>
      <c r="F24" s="2" t="s">
        <v>17</v>
      </c>
      <c r="G24" s="3">
        <v>1</v>
      </c>
      <c r="H24" s="3">
        <v>4</v>
      </c>
      <c r="I24" s="4">
        <v>0</v>
      </c>
      <c r="J24" s="4">
        <v>0</v>
      </c>
    </row>
    <row r="25" spans="1:16" x14ac:dyDescent="0.25">
      <c r="A25" s="2" t="s">
        <v>11</v>
      </c>
      <c r="B25" s="2" t="s">
        <v>12</v>
      </c>
      <c r="C25" s="2" t="s">
        <v>13</v>
      </c>
      <c r="D25" s="2" t="s">
        <v>28</v>
      </c>
      <c r="E25" s="2" t="s">
        <v>15</v>
      </c>
      <c r="F25" s="2" t="s">
        <v>18</v>
      </c>
      <c r="G25" s="4">
        <v>0</v>
      </c>
      <c r="H25" s="3">
        <v>14</v>
      </c>
      <c r="I25" s="4">
        <v>0</v>
      </c>
      <c r="J25" s="4">
        <v>0</v>
      </c>
      <c r="K25" s="8"/>
      <c r="L25" s="8"/>
      <c r="M25" s="21">
        <f>SUM(G5:J25)</f>
        <v>621</v>
      </c>
      <c r="N25" s="53">
        <f>SUM(K5:K25)</f>
        <v>120</v>
      </c>
      <c r="O25" s="53">
        <f>SUM(L5:L25)</f>
        <v>97</v>
      </c>
      <c r="P25" s="22">
        <f>O25/N25</f>
        <v>0.80833333333333335</v>
      </c>
    </row>
    <row r="26" spans="1:16" x14ac:dyDescent="0.25">
      <c r="A26" s="2" t="s">
        <v>11</v>
      </c>
      <c r="B26" s="2" t="s">
        <v>12</v>
      </c>
      <c r="C26" s="2" t="s">
        <v>29</v>
      </c>
      <c r="D26" s="2" t="s">
        <v>30</v>
      </c>
      <c r="E26" s="2" t="s">
        <v>15</v>
      </c>
      <c r="F26" s="2" t="s">
        <v>16</v>
      </c>
      <c r="G26" s="3">
        <v>11</v>
      </c>
      <c r="H26" s="3">
        <v>24</v>
      </c>
      <c r="I26" s="4">
        <v>0</v>
      </c>
      <c r="J26" s="4">
        <v>0</v>
      </c>
    </row>
    <row r="27" spans="1:16" x14ac:dyDescent="0.25">
      <c r="A27" s="2" t="s">
        <v>11</v>
      </c>
      <c r="B27" s="2" t="s">
        <v>12</v>
      </c>
      <c r="C27" s="2" t="s">
        <v>29</v>
      </c>
      <c r="D27" s="2" t="s">
        <v>30</v>
      </c>
      <c r="E27" s="2" t="s">
        <v>15</v>
      </c>
      <c r="F27" s="2" t="s">
        <v>17</v>
      </c>
      <c r="G27" s="3">
        <v>6</v>
      </c>
      <c r="H27" s="3">
        <v>46</v>
      </c>
      <c r="I27" s="4">
        <v>0</v>
      </c>
      <c r="J27" s="4">
        <v>0</v>
      </c>
    </row>
    <row r="28" spans="1:16" x14ac:dyDescent="0.25">
      <c r="A28" s="2" t="s">
        <v>11</v>
      </c>
      <c r="B28" s="2" t="s">
        <v>12</v>
      </c>
      <c r="C28" s="2" t="s">
        <v>29</v>
      </c>
      <c r="D28" s="2" t="s">
        <v>30</v>
      </c>
      <c r="E28" s="2" t="s">
        <v>15</v>
      </c>
      <c r="F28" s="2" t="s">
        <v>18</v>
      </c>
      <c r="G28" s="3">
        <v>7</v>
      </c>
      <c r="H28" s="3">
        <v>42</v>
      </c>
      <c r="I28" s="4">
        <v>0</v>
      </c>
      <c r="J28" s="4">
        <v>0</v>
      </c>
    </row>
    <row r="29" spans="1:16" x14ac:dyDescent="0.25">
      <c r="A29" s="2" t="s">
        <v>11</v>
      </c>
      <c r="B29" s="2" t="s">
        <v>12</v>
      </c>
      <c r="C29" s="2" t="s">
        <v>29</v>
      </c>
      <c r="D29" s="2" t="s">
        <v>30</v>
      </c>
      <c r="E29" s="2" t="s">
        <v>15</v>
      </c>
      <c r="F29" s="5" t="s">
        <v>19</v>
      </c>
      <c r="G29" s="20">
        <v>0</v>
      </c>
      <c r="H29" s="19">
        <v>1</v>
      </c>
      <c r="I29" s="19">
        <v>1</v>
      </c>
      <c r="J29" s="19">
        <v>6</v>
      </c>
      <c r="K29" s="3">
        <f t="shared" ref="K29:K45" si="2">SUM(G29:J29)</f>
        <v>8</v>
      </c>
      <c r="L29" s="3">
        <f t="shared" ref="L29:L45" si="3">SUM(I29:J29)</f>
        <v>7</v>
      </c>
    </row>
    <row r="30" spans="1:16" x14ac:dyDescent="0.25">
      <c r="A30" s="2" t="s">
        <v>11</v>
      </c>
      <c r="B30" s="2" t="s">
        <v>12</v>
      </c>
      <c r="C30" s="2" t="s">
        <v>29</v>
      </c>
      <c r="D30" s="2" t="s">
        <v>31</v>
      </c>
      <c r="E30" s="2" t="s">
        <v>15</v>
      </c>
      <c r="F30" s="2" t="s">
        <v>16</v>
      </c>
      <c r="G30" s="3">
        <v>11</v>
      </c>
      <c r="H30" s="3">
        <v>53</v>
      </c>
      <c r="I30" s="4">
        <v>0</v>
      </c>
      <c r="J30" s="4">
        <v>0</v>
      </c>
    </row>
    <row r="31" spans="1:16" x14ac:dyDescent="0.25">
      <c r="A31" s="2" t="s">
        <v>11</v>
      </c>
      <c r="B31" s="2" t="s">
        <v>12</v>
      </c>
      <c r="C31" s="2" t="s">
        <v>29</v>
      </c>
      <c r="D31" s="2" t="s">
        <v>31</v>
      </c>
      <c r="E31" s="2" t="s">
        <v>15</v>
      </c>
      <c r="F31" s="2" t="s">
        <v>17</v>
      </c>
      <c r="G31" s="3">
        <v>6</v>
      </c>
      <c r="H31" s="3">
        <v>29</v>
      </c>
      <c r="I31" s="4">
        <v>0</v>
      </c>
      <c r="J31" s="4">
        <v>0</v>
      </c>
    </row>
    <row r="32" spans="1:16" x14ac:dyDescent="0.25">
      <c r="A32" s="2" t="s">
        <v>11</v>
      </c>
      <c r="B32" s="2" t="s">
        <v>12</v>
      </c>
      <c r="C32" s="2" t="s">
        <v>29</v>
      </c>
      <c r="D32" s="2" t="s">
        <v>31</v>
      </c>
      <c r="E32" s="2" t="s">
        <v>15</v>
      </c>
      <c r="F32" s="2" t="s">
        <v>18</v>
      </c>
      <c r="G32" s="3">
        <v>15</v>
      </c>
      <c r="H32" s="3">
        <v>32</v>
      </c>
      <c r="I32" s="4">
        <v>0</v>
      </c>
      <c r="J32" s="4">
        <v>0</v>
      </c>
    </row>
    <row r="33" spans="1:16" x14ac:dyDescent="0.25">
      <c r="A33" s="2" t="s">
        <v>11</v>
      </c>
      <c r="B33" s="2" t="s">
        <v>12</v>
      </c>
      <c r="C33" s="2" t="s">
        <v>29</v>
      </c>
      <c r="D33" s="2" t="s">
        <v>31</v>
      </c>
      <c r="E33" s="2" t="s">
        <v>15</v>
      </c>
      <c r="F33" s="5" t="s">
        <v>19</v>
      </c>
      <c r="G33" s="20">
        <v>0</v>
      </c>
      <c r="H33" s="20">
        <v>0</v>
      </c>
      <c r="I33" s="20">
        <v>0</v>
      </c>
      <c r="J33" s="19">
        <v>2</v>
      </c>
      <c r="K33" s="3">
        <f t="shared" si="2"/>
        <v>2</v>
      </c>
      <c r="L33" s="3">
        <f t="shared" si="3"/>
        <v>2</v>
      </c>
    </row>
    <row r="34" spans="1:16" x14ac:dyDescent="0.25">
      <c r="A34" s="2" t="s">
        <v>11</v>
      </c>
      <c r="B34" s="2" t="s">
        <v>12</v>
      </c>
      <c r="C34" s="2" t="s">
        <v>29</v>
      </c>
      <c r="D34" s="2" t="s">
        <v>32</v>
      </c>
      <c r="E34" s="2" t="s">
        <v>15</v>
      </c>
      <c r="F34" s="2" t="s">
        <v>16</v>
      </c>
      <c r="G34" s="3">
        <v>1</v>
      </c>
      <c r="H34" s="3">
        <v>19</v>
      </c>
      <c r="I34" s="4">
        <v>0</v>
      </c>
      <c r="J34" s="4">
        <v>0</v>
      </c>
    </row>
    <row r="35" spans="1:16" x14ac:dyDescent="0.25">
      <c r="A35" s="2" t="s">
        <v>11</v>
      </c>
      <c r="B35" s="2" t="s">
        <v>12</v>
      </c>
      <c r="C35" s="2" t="s">
        <v>29</v>
      </c>
      <c r="D35" s="2" t="s">
        <v>32</v>
      </c>
      <c r="E35" s="2" t="s">
        <v>15</v>
      </c>
      <c r="F35" s="2" t="s">
        <v>17</v>
      </c>
      <c r="G35" s="3">
        <v>14</v>
      </c>
      <c r="H35" s="3">
        <v>22</v>
      </c>
      <c r="I35" s="4">
        <v>0</v>
      </c>
      <c r="J35" s="4">
        <v>0</v>
      </c>
    </row>
    <row r="36" spans="1:16" x14ac:dyDescent="0.25">
      <c r="A36" s="2" t="s">
        <v>11</v>
      </c>
      <c r="B36" s="2" t="s">
        <v>12</v>
      </c>
      <c r="C36" s="2" t="s">
        <v>29</v>
      </c>
      <c r="D36" s="2" t="s">
        <v>32</v>
      </c>
      <c r="E36" s="2" t="s">
        <v>15</v>
      </c>
      <c r="F36" s="2" t="s">
        <v>18</v>
      </c>
      <c r="G36" s="3">
        <v>12</v>
      </c>
      <c r="H36" s="3">
        <v>24</v>
      </c>
      <c r="I36" s="4">
        <v>0</v>
      </c>
      <c r="J36" s="4">
        <v>0</v>
      </c>
    </row>
    <row r="37" spans="1:16" x14ac:dyDescent="0.25">
      <c r="A37" s="2" t="s">
        <v>11</v>
      </c>
      <c r="B37" s="2" t="s">
        <v>12</v>
      </c>
      <c r="C37" s="2" t="s">
        <v>29</v>
      </c>
      <c r="D37" s="2" t="s">
        <v>32</v>
      </c>
      <c r="E37" s="2" t="s">
        <v>15</v>
      </c>
      <c r="F37" s="5" t="s">
        <v>19</v>
      </c>
      <c r="G37" s="20">
        <v>0</v>
      </c>
      <c r="H37" s="20">
        <v>0</v>
      </c>
      <c r="I37" s="19">
        <v>2</v>
      </c>
      <c r="J37" s="19">
        <v>6</v>
      </c>
      <c r="K37" s="3">
        <f t="shared" si="2"/>
        <v>8</v>
      </c>
      <c r="L37" s="3">
        <f>SUM(I37:J37)</f>
        <v>8</v>
      </c>
      <c r="M37" s="21">
        <f>SUM(G26:J37)</f>
        <v>392</v>
      </c>
      <c r="N37" s="53">
        <f>SUM(K29:K37)</f>
        <v>18</v>
      </c>
      <c r="O37" s="53">
        <f>SUM(L29:L37)</f>
        <v>17</v>
      </c>
      <c r="P37" s="22">
        <f>O37/N37</f>
        <v>0.94444444444444442</v>
      </c>
    </row>
    <row r="38" spans="1:16" x14ac:dyDescent="0.25">
      <c r="A38" s="2" t="s">
        <v>11</v>
      </c>
      <c r="B38" s="2" t="s">
        <v>12</v>
      </c>
      <c r="C38" s="2" t="s">
        <v>33</v>
      </c>
      <c r="D38" s="2" t="s">
        <v>34</v>
      </c>
      <c r="E38" s="2" t="s">
        <v>15</v>
      </c>
      <c r="F38" s="2" t="s">
        <v>16</v>
      </c>
      <c r="G38" s="3">
        <v>94</v>
      </c>
      <c r="H38" s="3">
        <v>55</v>
      </c>
      <c r="I38" s="4">
        <v>0</v>
      </c>
      <c r="J38" s="4">
        <v>0</v>
      </c>
    </row>
    <row r="39" spans="1:16" x14ac:dyDescent="0.25">
      <c r="A39" s="2" t="s">
        <v>11</v>
      </c>
      <c r="B39" s="2" t="s">
        <v>12</v>
      </c>
      <c r="C39" s="2" t="s">
        <v>33</v>
      </c>
      <c r="D39" s="2" t="s">
        <v>34</v>
      </c>
      <c r="E39" s="2" t="s">
        <v>15</v>
      </c>
      <c r="F39" s="2" t="s">
        <v>17</v>
      </c>
      <c r="G39" s="3">
        <v>98</v>
      </c>
      <c r="H39" s="3">
        <v>30</v>
      </c>
      <c r="I39" s="4">
        <v>0</v>
      </c>
      <c r="J39" s="4">
        <v>0</v>
      </c>
    </row>
    <row r="40" spans="1:16" x14ac:dyDescent="0.25">
      <c r="A40" s="2" t="s">
        <v>11</v>
      </c>
      <c r="B40" s="2" t="s">
        <v>12</v>
      </c>
      <c r="C40" s="2" t="s">
        <v>33</v>
      </c>
      <c r="D40" s="2" t="s">
        <v>34</v>
      </c>
      <c r="E40" s="2" t="s">
        <v>15</v>
      </c>
      <c r="F40" s="2" t="s">
        <v>18</v>
      </c>
      <c r="G40" s="3">
        <v>36</v>
      </c>
      <c r="H40" s="3">
        <v>10</v>
      </c>
      <c r="I40" s="3">
        <v>48</v>
      </c>
      <c r="J40" s="3">
        <v>18</v>
      </c>
    </row>
    <row r="41" spans="1:16" x14ac:dyDescent="0.25">
      <c r="A41" s="2" t="s">
        <v>11</v>
      </c>
      <c r="B41" s="2" t="s">
        <v>12</v>
      </c>
      <c r="C41" s="2" t="s">
        <v>33</v>
      </c>
      <c r="D41" s="2" t="s">
        <v>34</v>
      </c>
      <c r="E41" s="2" t="s">
        <v>15</v>
      </c>
      <c r="F41" s="5" t="s">
        <v>19</v>
      </c>
      <c r="G41" s="19">
        <v>7</v>
      </c>
      <c r="H41" s="19">
        <v>2</v>
      </c>
      <c r="I41" s="19">
        <v>89</v>
      </c>
      <c r="J41" s="19">
        <v>43</v>
      </c>
      <c r="K41" s="3">
        <f>SUM(G41:J41)</f>
        <v>141</v>
      </c>
      <c r="L41" s="3">
        <f>SUM(I41:J41)</f>
        <v>132</v>
      </c>
    </row>
    <row r="42" spans="1:16" x14ac:dyDescent="0.25">
      <c r="A42" s="2" t="s">
        <v>11</v>
      </c>
      <c r="B42" s="2" t="s">
        <v>12</v>
      </c>
      <c r="C42" s="2" t="s">
        <v>33</v>
      </c>
      <c r="D42" s="2" t="s">
        <v>35</v>
      </c>
      <c r="E42" s="2" t="s">
        <v>15</v>
      </c>
      <c r="F42" s="2" t="s">
        <v>16</v>
      </c>
      <c r="G42" s="3">
        <v>26</v>
      </c>
      <c r="H42" s="3">
        <v>40</v>
      </c>
      <c r="I42" s="4">
        <v>0</v>
      </c>
      <c r="J42" s="4">
        <v>0</v>
      </c>
    </row>
    <row r="43" spans="1:16" x14ac:dyDescent="0.25">
      <c r="A43" s="2" t="s">
        <v>11</v>
      </c>
      <c r="B43" s="2" t="s">
        <v>12</v>
      </c>
      <c r="C43" s="2" t="s">
        <v>33</v>
      </c>
      <c r="D43" s="2" t="s">
        <v>35</v>
      </c>
      <c r="E43" s="2" t="s">
        <v>15</v>
      </c>
      <c r="F43" s="2" t="s">
        <v>17</v>
      </c>
      <c r="G43" s="3">
        <v>7</v>
      </c>
      <c r="H43" s="3">
        <v>23</v>
      </c>
      <c r="I43" s="4">
        <v>0</v>
      </c>
      <c r="J43" s="4">
        <v>0</v>
      </c>
    </row>
    <row r="44" spans="1:16" x14ac:dyDescent="0.25">
      <c r="A44" s="2" t="s">
        <v>11</v>
      </c>
      <c r="B44" s="2" t="s">
        <v>12</v>
      </c>
      <c r="C44" s="2" t="s">
        <v>33</v>
      </c>
      <c r="D44" s="2" t="s">
        <v>35</v>
      </c>
      <c r="E44" s="2" t="s">
        <v>15</v>
      </c>
      <c r="F44" s="2" t="s">
        <v>18</v>
      </c>
      <c r="G44" s="3">
        <v>18</v>
      </c>
      <c r="H44" s="3">
        <v>21</v>
      </c>
      <c r="I44" s="4">
        <v>0</v>
      </c>
      <c r="J44" s="3">
        <v>1</v>
      </c>
    </row>
    <row r="45" spans="1:16" x14ac:dyDescent="0.25">
      <c r="A45" s="2" t="s">
        <v>11</v>
      </c>
      <c r="B45" s="2" t="s">
        <v>12</v>
      </c>
      <c r="C45" s="2" t="s">
        <v>33</v>
      </c>
      <c r="D45" s="2" t="s">
        <v>35</v>
      </c>
      <c r="E45" s="2" t="s">
        <v>15</v>
      </c>
      <c r="F45" s="5" t="s">
        <v>19</v>
      </c>
      <c r="G45" s="19">
        <v>1</v>
      </c>
      <c r="H45" s="19">
        <v>2</v>
      </c>
      <c r="I45" s="20">
        <v>0</v>
      </c>
      <c r="J45" s="19">
        <v>4</v>
      </c>
      <c r="K45" s="3">
        <f t="shared" si="2"/>
        <v>7</v>
      </c>
      <c r="L45" s="3">
        <f t="shared" si="3"/>
        <v>4</v>
      </c>
    </row>
    <row r="46" spans="1:16" x14ac:dyDescent="0.25">
      <c r="A46" s="2" t="s">
        <v>11</v>
      </c>
      <c r="B46" s="2" t="s">
        <v>12</v>
      </c>
      <c r="C46" s="2" t="s">
        <v>33</v>
      </c>
      <c r="D46" s="2" t="s">
        <v>36</v>
      </c>
      <c r="E46" s="2" t="s">
        <v>15</v>
      </c>
      <c r="F46" s="2" t="s">
        <v>17</v>
      </c>
      <c r="G46" s="3">
        <v>3</v>
      </c>
      <c r="H46" s="3">
        <v>5</v>
      </c>
      <c r="I46" s="4">
        <v>0</v>
      </c>
      <c r="J46" s="4">
        <v>0</v>
      </c>
    </row>
    <row r="47" spans="1:16" x14ac:dyDescent="0.25">
      <c r="A47" s="2" t="s">
        <v>11</v>
      </c>
      <c r="B47" s="2" t="s">
        <v>12</v>
      </c>
      <c r="C47" s="2" t="s">
        <v>33</v>
      </c>
      <c r="D47" s="2" t="s">
        <v>36</v>
      </c>
      <c r="E47" s="2" t="s">
        <v>15</v>
      </c>
      <c r="F47" s="2" t="s">
        <v>18</v>
      </c>
      <c r="G47" s="3">
        <v>2</v>
      </c>
      <c r="H47" s="3">
        <v>2</v>
      </c>
      <c r="I47" s="4">
        <v>0</v>
      </c>
      <c r="J47" s="4">
        <v>0</v>
      </c>
    </row>
    <row r="48" spans="1:16" x14ac:dyDescent="0.25">
      <c r="A48" s="2" t="s">
        <v>11</v>
      </c>
      <c r="B48" s="2" t="s">
        <v>12</v>
      </c>
      <c r="C48" s="2" t="s">
        <v>33</v>
      </c>
      <c r="D48" s="2" t="s">
        <v>36</v>
      </c>
      <c r="E48" s="2" t="s">
        <v>15</v>
      </c>
      <c r="F48" s="2" t="s">
        <v>19</v>
      </c>
      <c r="G48" s="24">
        <v>0</v>
      </c>
      <c r="H48" s="24">
        <v>0</v>
      </c>
      <c r="I48" s="24">
        <v>0</v>
      </c>
      <c r="J48" s="24">
        <v>0</v>
      </c>
      <c r="K48" s="3">
        <f>SUM(G48:J48)</f>
        <v>0</v>
      </c>
      <c r="L48" s="3">
        <f>SUM(I48:J48)</f>
        <v>0</v>
      </c>
      <c r="M48" s="21">
        <f>SUM(G38:J48)</f>
        <v>685</v>
      </c>
      <c r="N48" s="53">
        <f>SUM(K41:K48)</f>
        <v>148</v>
      </c>
      <c r="O48" s="53">
        <f>SUM(L41:L48)</f>
        <v>136</v>
      </c>
      <c r="P48" s="22">
        <f>O48/N48</f>
        <v>0.91891891891891897</v>
      </c>
    </row>
    <row r="49" spans="1:14" ht="19.5" customHeight="1" x14ac:dyDescent="0.25">
      <c r="A49" s="10"/>
      <c r="B49" s="10"/>
      <c r="C49" s="10"/>
      <c r="D49" s="10"/>
      <c r="E49" s="10"/>
      <c r="F49" s="11"/>
      <c r="G49" s="3">
        <f t="shared" ref="G49:J49" si="4">SUM(G5:G48)</f>
        <v>477</v>
      </c>
      <c r="H49" s="3">
        <f t="shared" si="4"/>
        <v>903</v>
      </c>
      <c r="I49" s="3">
        <f t="shared" si="4"/>
        <v>159</v>
      </c>
      <c r="J49" s="3">
        <f t="shared" si="4"/>
        <v>159</v>
      </c>
      <c r="K49" s="3">
        <f>SUM(K5:K48)</f>
        <v>286</v>
      </c>
      <c r="L49" s="27">
        <f>SUM(L5:L48)</f>
        <v>250</v>
      </c>
      <c r="M49" s="6"/>
      <c r="N49" s="7"/>
    </row>
    <row r="50" spans="1:14" ht="20.25" customHeight="1" x14ac:dyDescent="0.25">
      <c r="A50" s="14"/>
      <c r="B50" s="14"/>
      <c r="C50" s="14"/>
      <c r="D50" s="14"/>
      <c r="E50" s="14"/>
      <c r="F50" s="15"/>
      <c r="G50" s="3">
        <f>SUM(G49:H49)</f>
        <v>1380</v>
      </c>
      <c r="H50" s="12"/>
      <c r="I50" s="3">
        <f>SUM(I49:J49)</f>
        <v>318</v>
      </c>
      <c r="J50" s="13"/>
      <c r="K50" s="25">
        <f>L49/K49</f>
        <v>0.87412587412587417</v>
      </c>
      <c r="L50" s="26"/>
      <c r="M50" s="9"/>
      <c r="N50" s="7"/>
    </row>
    <row r="51" spans="1:14" x14ac:dyDescent="0.25">
      <c r="G51" s="23">
        <f>SUM(G49:J49)</f>
        <v>1698</v>
      </c>
    </row>
    <row r="52" spans="1:14" ht="17.25" thickBot="1" x14ac:dyDescent="0.3">
      <c r="G52" s="52"/>
    </row>
    <row r="53" spans="1:14" ht="17.25" thickBot="1" x14ac:dyDescent="0.3">
      <c r="A53" s="35" t="s">
        <v>45</v>
      </c>
      <c r="B53" s="36" t="s">
        <v>46</v>
      </c>
      <c r="C53" s="37"/>
      <c r="D53" s="36" t="s">
        <v>13</v>
      </c>
      <c r="E53" s="37"/>
      <c r="F53" s="36" t="s">
        <v>29</v>
      </c>
      <c r="G53" s="37"/>
      <c r="H53" s="36" t="s">
        <v>33</v>
      </c>
      <c r="I53" s="37"/>
    </row>
    <row r="54" spans="1:14" ht="33.75" thickBot="1" x14ac:dyDescent="0.3">
      <c r="A54" s="38"/>
      <c r="B54" s="39" t="s">
        <v>47</v>
      </c>
      <c r="C54" s="39" t="s">
        <v>48</v>
      </c>
      <c r="D54" s="39" t="s">
        <v>47</v>
      </c>
      <c r="E54" s="39" t="s">
        <v>48</v>
      </c>
      <c r="F54" s="39" t="s">
        <v>47</v>
      </c>
      <c r="G54" s="39" t="s">
        <v>48</v>
      </c>
      <c r="H54" s="39" t="s">
        <v>47</v>
      </c>
      <c r="I54" s="39" t="s">
        <v>48</v>
      </c>
    </row>
    <row r="55" spans="1:14" ht="17.25" thickBot="1" x14ac:dyDescent="0.3">
      <c r="A55" s="48">
        <v>107</v>
      </c>
      <c r="B55" s="49">
        <v>1698</v>
      </c>
      <c r="C55" s="50">
        <v>0.87</v>
      </c>
      <c r="D55" s="51">
        <v>621</v>
      </c>
      <c r="E55" s="50">
        <v>0.81</v>
      </c>
      <c r="F55" s="51">
        <v>392</v>
      </c>
      <c r="G55" s="50">
        <v>0.94</v>
      </c>
      <c r="H55" s="51">
        <v>685</v>
      </c>
      <c r="I55" s="50">
        <v>0.92</v>
      </c>
    </row>
    <row r="56" spans="1:14" ht="17.25" thickBot="1" x14ac:dyDescent="0.3">
      <c r="A56" s="40">
        <v>108</v>
      </c>
      <c r="B56" s="41">
        <v>2801</v>
      </c>
      <c r="C56" s="42">
        <v>0.79</v>
      </c>
      <c r="D56" s="41">
        <v>1066</v>
      </c>
      <c r="E56" s="42">
        <v>0.76</v>
      </c>
      <c r="F56" s="43">
        <v>821</v>
      </c>
      <c r="G56" s="42">
        <v>0.72</v>
      </c>
      <c r="H56" s="43">
        <v>914</v>
      </c>
      <c r="I56" s="42">
        <v>0.84</v>
      </c>
    </row>
    <row r="57" spans="1:14" ht="17.25" thickBot="1" x14ac:dyDescent="0.3">
      <c r="A57" s="40">
        <v>109</v>
      </c>
      <c r="B57" s="41">
        <v>2877</v>
      </c>
      <c r="C57" s="42">
        <v>0.78</v>
      </c>
      <c r="D57" s="41">
        <v>1133</v>
      </c>
      <c r="E57" s="42">
        <v>0.7</v>
      </c>
      <c r="F57" s="43">
        <v>799</v>
      </c>
      <c r="G57" s="42">
        <v>0.76</v>
      </c>
      <c r="H57" s="43">
        <v>945</v>
      </c>
      <c r="I57" s="42">
        <v>0.86</v>
      </c>
    </row>
    <row r="58" spans="1:14" ht="17.25" customHeight="1" thickBot="1" x14ac:dyDescent="0.3">
      <c r="A58" s="44" t="s">
        <v>49</v>
      </c>
      <c r="B58" s="45">
        <v>2884</v>
      </c>
      <c r="C58" s="46">
        <v>0.28000000000000003</v>
      </c>
      <c r="D58" s="45">
        <v>1177</v>
      </c>
      <c r="E58" s="46">
        <v>0.13</v>
      </c>
      <c r="F58" s="47">
        <v>865</v>
      </c>
      <c r="G58" s="46">
        <v>7.0000000000000007E-2</v>
      </c>
      <c r="H58" s="47">
        <v>842</v>
      </c>
      <c r="I58" s="46">
        <v>0.54</v>
      </c>
    </row>
  </sheetData>
  <mergeCells count="14">
    <mergeCell ref="A53:A54"/>
    <mergeCell ref="B53:C53"/>
    <mergeCell ref="D53:E53"/>
    <mergeCell ref="F53:G53"/>
    <mergeCell ref="H53:I53"/>
    <mergeCell ref="A2:A4"/>
    <mergeCell ref="B2:B4"/>
    <mergeCell ref="C2:C4"/>
    <mergeCell ref="I2:J2"/>
    <mergeCell ref="I3:J3"/>
    <mergeCell ref="D2:D4"/>
    <mergeCell ref="E2:E4"/>
    <mergeCell ref="F2:F4"/>
    <mergeCell ref="G2:H3"/>
  </mergeCells>
  <phoneticPr fontId="19" type="noConversion"/>
  <pageMargins left="0.25" right="0.25" top="0.75" bottom="0.75" header="0.3" footer="0.3"/>
  <pageSetup paperSize="9" scale="97" fitToHeight="0" orientation="landscape" r:id="rId1"/>
  <ignoredErrors>
    <ignoredError sqref="L12 L22 L29 L33 L45 L16 L41 L8 L37 L4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2022-06-08T08:01:12Z</cp:lastPrinted>
  <dcterms:created xsi:type="dcterms:W3CDTF">2022-03-18T10:04:07Z</dcterms:created>
  <dcterms:modified xsi:type="dcterms:W3CDTF">2022-06-08T08:05:41Z</dcterms:modified>
</cp:coreProperties>
</file>