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10" yWindow="600" windowWidth="27735" windowHeight="11835"/>
  </bookViews>
  <sheets>
    <sheet name="106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J19" i="1"/>
  <c r="G19" i="1"/>
  <c r="F5" i="1" l="1"/>
  <c r="F6" i="1"/>
  <c r="H6" i="1" s="1"/>
  <c r="F7" i="1"/>
  <c r="H7" i="1" s="1"/>
  <c r="Z7" i="1" s="1"/>
  <c r="F8" i="1"/>
  <c r="H8" i="1" s="1"/>
  <c r="F9" i="1"/>
  <c r="H9" i="1" s="1"/>
  <c r="F10" i="1"/>
  <c r="H10" i="1" s="1"/>
  <c r="Z10" i="1" s="1"/>
  <c r="F11" i="1"/>
  <c r="H11" i="1" s="1"/>
  <c r="Z11" i="1" s="1"/>
  <c r="F12" i="1"/>
  <c r="H12" i="1" s="1"/>
  <c r="Z12" i="1" s="1"/>
  <c r="F13" i="1"/>
  <c r="H13" i="1" s="1"/>
  <c r="F14" i="1"/>
  <c r="H14" i="1" s="1"/>
  <c r="F15" i="1"/>
  <c r="H15" i="1" s="1"/>
  <c r="F16" i="1"/>
  <c r="H16" i="1" s="1"/>
  <c r="Z16" i="1" s="1"/>
  <c r="F17" i="1"/>
  <c r="H17" i="1" s="1"/>
  <c r="Z17" i="1" s="1"/>
  <c r="F18" i="1"/>
  <c r="H18" i="1" s="1"/>
  <c r="Z18" i="1" s="1"/>
  <c r="F4" i="1"/>
  <c r="H4" i="1" s="1"/>
  <c r="I4" i="1" l="1"/>
  <c r="Z4" i="1"/>
  <c r="Z9" i="1"/>
  <c r="I9" i="1"/>
  <c r="Z8" i="1"/>
  <c r="I8" i="1"/>
  <c r="I14" i="1"/>
  <c r="Z14" i="1"/>
  <c r="Z6" i="1"/>
  <c r="I6" i="1"/>
  <c r="I15" i="1"/>
  <c r="Z15" i="1"/>
  <c r="I13" i="1"/>
  <c r="Z13" i="1"/>
  <c r="H5" i="1"/>
  <c r="F19" i="1"/>
  <c r="Z5" i="1" l="1"/>
  <c r="H19" i="1"/>
  <c r="I19" i="1" l="1"/>
  <c r="Z19" i="1"/>
</calcChain>
</file>

<file path=xl/sharedStrings.xml><?xml version="1.0" encoding="utf-8"?>
<sst xmlns="http://schemas.openxmlformats.org/spreadsheetml/2006/main" count="79" uniqueCount="70">
  <si>
    <t>編號</t>
  </si>
  <si>
    <t>學程名稱</t>
  </si>
  <si>
    <t>召集
老師</t>
  </si>
  <si>
    <t>主辦
單位</t>
  </si>
  <si>
    <t>104級入學生
104.08.01 -</t>
  </si>
  <si>
    <t>105級入學生
105.08.01 -</t>
  </si>
  <si>
    <t>106級入學生 106.08.01-</t>
  </si>
  <si>
    <t>學程修讀人數</t>
  </si>
  <si>
    <t>修讀</t>
  </si>
  <si>
    <t>取證</t>
  </si>
  <si>
    <t>全部修讀人數=修讀+取證</t>
  </si>
  <si>
    <t>取證比率=
取證/全部修讀人數</t>
  </si>
  <si>
    <t>跨
系</t>
  </si>
  <si>
    <t>跨
院</t>
  </si>
  <si>
    <t>會展活動管理(全英文)</t>
  </si>
  <si>
    <t xml:space="preserve">范淼 </t>
  </si>
  <si>
    <t>企管系</t>
  </si>
  <si>
    <t>楊雅棠</t>
  </si>
  <si>
    <t>王麗梅</t>
  </si>
  <si>
    <t xml:space="preserve">財金系 </t>
  </si>
  <si>
    <t>周秀霞</t>
  </si>
  <si>
    <t>財金系</t>
  </si>
  <si>
    <t>會議展覽管理</t>
  </si>
  <si>
    <t>葛致慧</t>
  </si>
  <si>
    <t>行管系</t>
  </si>
  <si>
    <t>網實通路整合</t>
  </si>
  <si>
    <t>張弘宗</t>
  </si>
  <si>
    <t>鄭雅馨</t>
  </si>
  <si>
    <t xml:space="preserve">休閒系 </t>
  </si>
  <si>
    <t>拉丁美洲商貿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</si>
  <si>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</si>
  <si>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</si>
  <si>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</si>
  <si>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</si>
  <si>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</si>
  <si>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</si>
  <si>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</si>
  <si>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</si>
  <si>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陳明郁</t>
  </si>
  <si>
    <t>商管系</t>
  </si>
  <si>
    <t>沈介文</t>
  </si>
  <si>
    <t>總計</t>
  </si>
  <si>
    <t>李政雄</t>
    <phoneticPr fontId="20" type="noConversion"/>
  </si>
  <si>
    <t>創業家能力(106新設)</t>
    <phoneticPr fontId="20" type="noConversion"/>
  </si>
  <si>
    <t>雲端行動應用實務</t>
    <phoneticPr fontId="20" type="noConversion"/>
  </si>
  <si>
    <t>翻轉農業 明日餐桌</t>
    <phoneticPr fontId="20" type="noConversion"/>
  </si>
  <si>
    <t>跨境電子商務</t>
    <phoneticPr fontId="20" type="noConversion"/>
  </si>
  <si>
    <t>蘇啟鴻</t>
  </si>
  <si>
    <t>向駿</t>
    <phoneticPr fontId="20" type="noConversion"/>
  </si>
  <si>
    <t>學分數</t>
    <phoneticPr fontId="20" type="noConversion"/>
  </si>
  <si>
    <t>103級入學生 (應屆畢業生) 103.08.01 -</t>
    <phoneticPr fontId="20" type="noConversion"/>
  </si>
  <si>
    <t>企管</t>
    <phoneticPr fontId="20" type="noConversion"/>
  </si>
  <si>
    <t>行管</t>
    <phoneticPr fontId="20" type="noConversion"/>
  </si>
  <si>
    <t>會資</t>
    <phoneticPr fontId="20" type="noConversion"/>
  </si>
  <si>
    <t>休閒</t>
    <phoneticPr fontId="20" type="noConversion"/>
  </si>
  <si>
    <t>財金</t>
    <phoneticPr fontId="20" type="noConversion"/>
  </si>
  <si>
    <t>國貿</t>
    <phoneticPr fontId="20" type="noConversion"/>
  </si>
  <si>
    <t>應英</t>
    <phoneticPr fontId="20" type="noConversion"/>
  </si>
  <si>
    <t>應日</t>
    <phoneticPr fontId="20" type="noConversion"/>
  </si>
  <si>
    <t>資管</t>
    <phoneticPr fontId="20" type="noConversion"/>
  </si>
  <si>
    <t>商管</t>
    <phoneticPr fontId="20" type="noConversion"/>
  </si>
  <si>
    <t>多設</t>
    <phoneticPr fontId="20" type="noConversion"/>
  </si>
  <si>
    <t>e化財富管理</t>
    <phoneticPr fontId="20" type="noConversion"/>
  </si>
  <si>
    <t>金融科技</t>
    <phoneticPr fontId="20" type="noConversion"/>
  </si>
  <si>
    <t>物聯網應用實務</t>
    <phoneticPr fontId="20" type="noConversion"/>
  </si>
  <si>
    <t>幸福產業婚慶服務經營管理</t>
    <phoneticPr fontId="20" type="noConversion"/>
  </si>
  <si>
    <t>獎勵旅遊規劃與服務</t>
    <phoneticPr fontId="20" type="noConversion"/>
  </si>
  <si>
    <t>105學年度取得學分學程證書比率 81% (取證人數 426 / 修讀人數 528)。</t>
    <phoneticPr fontId="20" type="noConversion"/>
  </si>
  <si>
    <t>製表日期：107.03.29</t>
    <phoneticPr fontId="20" type="noConversion"/>
  </si>
  <si>
    <t xml:space="preserve"> 106學年度(~107.07.31)  應屆畢業生修讀學程人數(調查各系)  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</si>
</sst>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5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6"/>
      <color rgb="FF000000"/>
      <name val="新細明體"/>
      <family val="1"/>
      <charset val="136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/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77" fontId="22" fillId="0" borderId="10" xfId="1" applyNumberFormat="1" applyFont="1" applyBorder="1" applyAlignment="1">
      <alignment horizontal="center" vertical="center"/>
    </xf>
    <xf numFmtId="177" fontId="1" fillId="0" borderId="10" xfId="1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23" fillId="35" borderId="12" xfId="1" applyNumberFormat="1" applyFont="1" applyFill="1" applyBorder="1" applyAlignment="1">
      <alignment horizontal="center" vertical="center"/>
    </xf>
    <xf numFmtId="177" fontId="23" fillId="35" borderId="13" xfId="1" applyNumberFormat="1" applyFont="1" applyFill="1" applyBorder="1" applyAlignment="1">
      <alignment horizontal="center" vertical="center"/>
    </xf>
    <xf numFmtId="177" fontId="23" fillId="35" borderId="14" xfId="1" applyNumberFormat="1" applyFont="1" applyFill="1" applyBorder="1" applyAlignment="1">
      <alignment horizontal="center" vertical="center"/>
    </xf>
    <xf numFmtId="177" fontId="1" fillId="0" borderId="15" xfId="1" applyNumberFormat="1" applyBorder="1" applyAlignment="1">
      <alignment horizontal="center" vertical="center"/>
    </xf>
    <xf numFmtId="177" fontId="1" fillId="0" borderId="11" xfId="1" applyNumberFormat="1" applyBorder="1" applyAlignment="1">
      <alignment horizontal="center" vertical="center"/>
    </xf>
    <xf numFmtId="177" fontId="22" fillId="0" borderId="15" xfId="1" applyNumberFormat="1" applyFont="1" applyBorder="1" applyAlignment="1">
      <alignment horizontal="center" vertical="center"/>
    </xf>
    <xf numFmtId="177" fontId="22" fillId="0" borderId="11" xfId="1" applyNumberFormat="1" applyFont="1" applyBorder="1" applyAlignment="1">
      <alignment horizontal="center" vertical="center"/>
    </xf>
    <xf numFmtId="177" fontId="23" fillId="36" borderId="12" xfId="1" applyNumberFormat="1" applyFont="1" applyFill="1" applyBorder="1" applyAlignment="1">
      <alignment horizontal="center" vertical="center"/>
    </xf>
    <xf numFmtId="177" fontId="23" fillId="36" borderId="13" xfId="0" applyNumberFormat="1" applyFont="1" applyFill="1" applyBorder="1" applyAlignment="1">
      <alignment horizontal="center" vertical="center"/>
    </xf>
    <xf numFmtId="177" fontId="23" fillId="36" borderId="14" xfId="0" applyNumberFormat="1" applyFont="1" applyFill="1" applyBorder="1" applyAlignment="1">
      <alignment horizontal="center" vertical="center"/>
    </xf>
    <xf numFmtId="177" fontId="23" fillId="37" borderId="12" xfId="0" applyNumberFormat="1" applyFont="1" applyFill="1" applyBorder="1" applyAlignment="1">
      <alignment horizontal="center" vertical="center"/>
    </xf>
    <xf numFmtId="177" fontId="23" fillId="37" borderId="13" xfId="0" applyNumberFormat="1" applyFont="1" applyFill="1" applyBorder="1" applyAlignment="1">
      <alignment horizontal="center" vertical="center"/>
    </xf>
    <xf numFmtId="177" fontId="23" fillId="37" borderId="14" xfId="0" applyNumberFormat="1" applyFont="1" applyFill="1" applyBorder="1" applyAlignment="1">
      <alignment horizontal="center" vertical="center"/>
    </xf>
    <xf numFmtId="177" fontId="21" fillId="36" borderId="15" xfId="1" applyNumberFormat="1" applyFont="1" applyFill="1" applyBorder="1" applyAlignment="1">
      <alignment horizontal="center" vertical="center"/>
    </xf>
    <xf numFmtId="177" fontId="22" fillId="36" borderId="15" xfId="1" applyNumberFormat="1" applyFont="1" applyFill="1" applyBorder="1" applyAlignment="1">
      <alignment horizontal="center" vertical="center"/>
    </xf>
    <xf numFmtId="177" fontId="1" fillId="36" borderId="11" xfId="1" applyNumberFormat="1" applyFill="1" applyBorder="1" applyAlignment="1">
      <alignment horizontal="center" vertical="center"/>
    </xf>
    <xf numFmtId="177" fontId="1" fillId="37" borderId="15" xfId="1" applyNumberFormat="1" applyFill="1" applyBorder="1" applyAlignment="1">
      <alignment horizontal="center" vertical="center"/>
    </xf>
    <xf numFmtId="177" fontId="1" fillId="35" borderId="15" xfId="1" applyNumberFormat="1" applyFill="1" applyBorder="1" applyAlignment="1">
      <alignment horizontal="center" vertical="center"/>
    </xf>
    <xf numFmtId="177" fontId="1" fillId="35" borderId="11" xfId="1" applyNumberFormat="1" applyFill="1" applyBorder="1" applyAlignment="1">
      <alignment horizontal="center" vertical="center"/>
    </xf>
    <xf numFmtId="177" fontId="1" fillId="35" borderId="10" xfId="1" applyNumberFormat="1" applyFill="1" applyBorder="1" applyAlignment="1">
      <alignment horizontal="center" vertical="center"/>
    </xf>
    <xf numFmtId="177" fontId="1" fillId="37" borderId="10" xfId="1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0" fontId="1" fillId="0" borderId="11" xfId="1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20" borderId="21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zoomScale="75" zoomScaleNormal="75" workbookViewId="0">
      <selection activeCell="A25" sqref="A25:Z25"/>
    </sheetView>
  </sheetViews>
  <sheetFormatPr defaultRowHeight="30" customHeight="1" x14ac:dyDescent="0.25"/>
  <cols>
    <col min="1" max="1" width="5.5" bestFit="1" customWidth="1"/>
    <col min="2" max="2" width="25.75" style="6" customWidth="1"/>
    <col min="3" max="3" width="6.75" style="7" customWidth="1"/>
    <col min="4" max="4" width="8.75" style="7" customWidth="1"/>
    <col min="5" max="5" width="10.25" style="7" customWidth="1"/>
    <col min="6" max="6" width="9.375" style="7" customWidth="1"/>
    <col min="7" max="7" width="6.375" style="7" customWidth="1"/>
    <col min="8" max="8" width="13.875" style="7" customWidth="1"/>
    <col min="9" max="9" width="18.625" style="7" customWidth="1"/>
    <col min="10" max="10" width="5.625" style="12" customWidth="1"/>
    <col min="11" max="11" width="6.25" style="12" customWidth="1"/>
    <col min="12" max="13" width="7.5" style="12" customWidth="1"/>
    <col min="14" max="14" width="7.25" style="12" customWidth="1"/>
    <col min="15" max="15" width="6.875" style="12" customWidth="1"/>
    <col min="16" max="20" width="7.375" style="12" customWidth="1"/>
    <col min="21" max="21" width="5.875" style="7" customWidth="1"/>
    <col min="22" max="22" width="6.25" style="7" customWidth="1"/>
    <col min="23" max="23" width="14.375" style="7" customWidth="1"/>
    <col min="24" max="24" width="12.25" style="7" customWidth="1"/>
    <col min="25" max="25" width="12.75" style="7" customWidth="1"/>
    <col min="26" max="26" width="13.125" style="7" customWidth="1"/>
    <col min="27" max="27" width="9" customWidth="1"/>
  </cols>
  <sheetData>
    <row r="1" spans="1:27" ht="30" customHeight="1" thickTop="1" thickBot="1" x14ac:dyDescent="0.3">
      <c r="A1" s="63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 t="s">
        <v>68</v>
      </c>
      <c r="Z1" s="66"/>
      <c r="AA1" s="44"/>
    </row>
    <row r="2" spans="1:27" ht="42.75" customHeight="1" thickTop="1" thickBot="1" x14ac:dyDescent="0.3">
      <c r="A2" s="72" t="s">
        <v>0</v>
      </c>
      <c r="B2" s="73" t="s">
        <v>1</v>
      </c>
      <c r="C2" s="57" t="s">
        <v>49</v>
      </c>
      <c r="D2" s="78" t="s">
        <v>3</v>
      </c>
      <c r="E2" s="80" t="s">
        <v>2</v>
      </c>
      <c r="F2" s="75" t="s">
        <v>50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38" t="s">
        <v>4</v>
      </c>
      <c r="X2" s="38" t="s">
        <v>5</v>
      </c>
      <c r="Y2" s="50" t="s">
        <v>6</v>
      </c>
      <c r="Z2" s="61" t="s">
        <v>7</v>
      </c>
    </row>
    <row r="3" spans="1:27" ht="39" customHeight="1" thickTop="1" x14ac:dyDescent="0.25">
      <c r="A3" s="67"/>
      <c r="B3" s="74"/>
      <c r="C3" s="58"/>
      <c r="D3" s="79"/>
      <c r="E3" s="81"/>
      <c r="F3" s="46" t="s">
        <v>8</v>
      </c>
      <c r="G3" s="47" t="s">
        <v>9</v>
      </c>
      <c r="H3" s="42" t="s">
        <v>10</v>
      </c>
      <c r="I3" s="40" t="s">
        <v>11</v>
      </c>
      <c r="J3" s="14" t="s">
        <v>51</v>
      </c>
      <c r="K3" s="15" t="s">
        <v>52</v>
      </c>
      <c r="L3" s="15" t="s">
        <v>53</v>
      </c>
      <c r="M3" s="15" t="s">
        <v>54</v>
      </c>
      <c r="N3" s="16" t="s">
        <v>55</v>
      </c>
      <c r="O3" s="21" t="s">
        <v>56</v>
      </c>
      <c r="P3" s="22" t="s">
        <v>57</v>
      </c>
      <c r="Q3" s="23" t="s">
        <v>58</v>
      </c>
      <c r="R3" s="24" t="s">
        <v>59</v>
      </c>
      <c r="S3" s="25" t="s">
        <v>60</v>
      </c>
      <c r="T3" s="26" t="s">
        <v>61</v>
      </c>
      <c r="U3" s="46" t="s">
        <v>12</v>
      </c>
      <c r="V3" s="40" t="s">
        <v>13</v>
      </c>
      <c r="W3" s="1" t="s">
        <v>8</v>
      </c>
      <c r="X3" s="1" t="s">
        <v>8</v>
      </c>
      <c r="Y3" s="51" t="s">
        <v>8</v>
      </c>
      <c r="Z3" s="62"/>
    </row>
    <row r="4" spans="1:27" ht="26.25" customHeight="1" x14ac:dyDescent="0.25">
      <c r="A4" s="4">
        <v>1</v>
      </c>
      <c r="B4" s="3" t="s">
        <v>14</v>
      </c>
      <c r="C4" s="39">
        <v>20</v>
      </c>
      <c r="D4" s="39" t="s">
        <v>16</v>
      </c>
      <c r="E4" s="2" t="s">
        <v>15</v>
      </c>
      <c r="F4" s="13">
        <f>SUM(J4:T4)</f>
        <v>41</v>
      </c>
      <c r="G4" s="8">
        <v>2</v>
      </c>
      <c r="H4" s="43">
        <f>SUM(F4:G4)</f>
        <v>43</v>
      </c>
      <c r="I4" s="48">
        <f>G4/H4</f>
        <v>4.6511627906976744E-2</v>
      </c>
      <c r="J4" s="31">
        <v>28</v>
      </c>
      <c r="K4" s="11"/>
      <c r="L4" s="11"/>
      <c r="M4" s="11"/>
      <c r="N4" s="18"/>
      <c r="O4" s="17">
        <v>10</v>
      </c>
      <c r="P4" s="11">
        <v>3</v>
      </c>
      <c r="Q4" s="18"/>
      <c r="R4" s="17"/>
      <c r="S4" s="11"/>
      <c r="T4" s="18"/>
      <c r="U4" s="4">
        <v>13</v>
      </c>
      <c r="V4" s="41">
        <v>13</v>
      </c>
      <c r="W4" s="4">
        <v>87</v>
      </c>
      <c r="X4" s="4">
        <v>55</v>
      </c>
      <c r="Y4" s="52">
        <v>2</v>
      </c>
      <c r="Z4" s="53">
        <f>H4+W4+X4+Y4</f>
        <v>187</v>
      </c>
    </row>
    <row r="5" spans="1:27" ht="26.25" customHeight="1" x14ac:dyDescent="0.25">
      <c r="A5" s="4">
        <v>2</v>
      </c>
      <c r="B5" s="3" t="s">
        <v>65</v>
      </c>
      <c r="C5" s="39">
        <v>25</v>
      </c>
      <c r="D5" s="39" t="s">
        <v>16</v>
      </c>
      <c r="E5" s="41" t="s">
        <v>17</v>
      </c>
      <c r="F5" s="13">
        <f t="shared" ref="F5:F18" si="0">SUM(J5:T5)</f>
        <v>5</v>
      </c>
      <c r="G5" s="8">
        <v>0</v>
      </c>
      <c r="H5" s="43">
        <f t="shared" ref="H5:H18" si="1">SUM(F5:G5)</f>
        <v>5</v>
      </c>
      <c r="I5" s="49">
        <v>0</v>
      </c>
      <c r="J5" s="31">
        <v>5</v>
      </c>
      <c r="K5" s="11"/>
      <c r="L5" s="11"/>
      <c r="M5" s="11"/>
      <c r="N5" s="18"/>
      <c r="O5" s="17"/>
      <c r="P5" s="11"/>
      <c r="Q5" s="18"/>
      <c r="R5" s="17"/>
      <c r="S5" s="11"/>
      <c r="T5" s="18"/>
      <c r="U5" s="4">
        <v>0</v>
      </c>
      <c r="V5" s="41">
        <v>0</v>
      </c>
      <c r="W5" s="4">
        <v>17</v>
      </c>
      <c r="X5" s="4">
        <v>19</v>
      </c>
      <c r="Y5" s="52">
        <v>0</v>
      </c>
      <c r="Z5" s="54">
        <f t="shared" ref="Z5:Z19" si="2">H5+W5+X5+Y5</f>
        <v>41</v>
      </c>
    </row>
    <row r="6" spans="1:27" ht="24.75" customHeight="1" x14ac:dyDescent="0.25">
      <c r="A6" s="4">
        <v>3</v>
      </c>
      <c r="B6" s="3" t="s">
        <v>62</v>
      </c>
      <c r="C6" s="39">
        <v>20</v>
      </c>
      <c r="D6" s="39" t="s">
        <v>19</v>
      </c>
      <c r="E6" s="41" t="s">
        <v>18</v>
      </c>
      <c r="F6" s="13">
        <f t="shared" si="0"/>
        <v>34</v>
      </c>
      <c r="G6" s="8">
        <v>10</v>
      </c>
      <c r="H6" s="43">
        <f t="shared" si="1"/>
        <v>44</v>
      </c>
      <c r="I6" s="48">
        <f t="shared" ref="I6:I15" si="3">G6/H6</f>
        <v>0.22727272727272727</v>
      </c>
      <c r="J6" s="17">
        <v>1</v>
      </c>
      <c r="K6" s="11"/>
      <c r="L6" s="11"/>
      <c r="M6" s="11"/>
      <c r="N6" s="32">
        <v>25</v>
      </c>
      <c r="O6" s="17">
        <v>6</v>
      </c>
      <c r="P6" s="11"/>
      <c r="Q6" s="18">
        <v>2</v>
      </c>
      <c r="R6" s="17"/>
      <c r="S6" s="11"/>
      <c r="T6" s="18"/>
      <c r="U6" s="4">
        <v>9</v>
      </c>
      <c r="V6" s="41">
        <v>8</v>
      </c>
      <c r="W6" s="4">
        <v>40</v>
      </c>
      <c r="X6" s="4">
        <v>8</v>
      </c>
      <c r="Y6" s="52">
        <v>0</v>
      </c>
      <c r="Z6" s="54">
        <f t="shared" si="2"/>
        <v>92</v>
      </c>
    </row>
    <row r="7" spans="1:27" ht="23.25" customHeight="1" x14ac:dyDescent="0.25">
      <c r="A7" s="4">
        <v>4</v>
      </c>
      <c r="B7" s="3" t="s">
        <v>63</v>
      </c>
      <c r="C7" s="39">
        <v>30</v>
      </c>
      <c r="D7" s="39" t="s">
        <v>21</v>
      </c>
      <c r="E7" s="41" t="s">
        <v>20</v>
      </c>
      <c r="F7" s="13">
        <f t="shared" si="0"/>
        <v>5</v>
      </c>
      <c r="G7" s="8">
        <v>0</v>
      </c>
      <c r="H7" s="43">
        <f t="shared" si="1"/>
        <v>5</v>
      </c>
      <c r="I7" s="49">
        <v>0</v>
      </c>
      <c r="J7" s="17"/>
      <c r="K7" s="11"/>
      <c r="L7" s="11"/>
      <c r="M7" s="11"/>
      <c r="N7" s="32">
        <v>5</v>
      </c>
      <c r="O7" s="17"/>
      <c r="P7" s="11"/>
      <c r="Q7" s="18"/>
      <c r="R7" s="17"/>
      <c r="S7" s="11"/>
      <c r="T7" s="18"/>
      <c r="U7" s="4">
        <v>0</v>
      </c>
      <c r="V7" s="41">
        <v>0</v>
      </c>
      <c r="W7" s="4">
        <v>14</v>
      </c>
      <c r="X7" s="4">
        <v>32</v>
      </c>
      <c r="Y7" s="52">
        <v>0</v>
      </c>
      <c r="Z7" s="54">
        <f t="shared" si="2"/>
        <v>51</v>
      </c>
    </row>
    <row r="8" spans="1:27" ht="26.25" customHeight="1" x14ac:dyDescent="0.25">
      <c r="A8" s="4">
        <v>5</v>
      </c>
      <c r="B8" s="3" t="s">
        <v>22</v>
      </c>
      <c r="C8" s="39">
        <v>20</v>
      </c>
      <c r="D8" s="39" t="s">
        <v>24</v>
      </c>
      <c r="E8" s="41" t="s">
        <v>23</v>
      </c>
      <c r="F8" s="13">
        <f t="shared" si="0"/>
        <v>22</v>
      </c>
      <c r="G8" s="8">
        <v>16</v>
      </c>
      <c r="H8" s="43">
        <f t="shared" si="1"/>
        <v>38</v>
      </c>
      <c r="I8" s="48">
        <f t="shared" si="3"/>
        <v>0.42105263157894735</v>
      </c>
      <c r="J8" s="17"/>
      <c r="K8" s="33">
        <v>16</v>
      </c>
      <c r="L8" s="11"/>
      <c r="M8" s="11">
        <v>1</v>
      </c>
      <c r="N8" s="18"/>
      <c r="O8" s="17">
        <v>3</v>
      </c>
      <c r="P8" s="11"/>
      <c r="Q8" s="18">
        <v>1</v>
      </c>
      <c r="R8" s="17">
        <v>1</v>
      </c>
      <c r="S8" s="11"/>
      <c r="T8" s="18"/>
      <c r="U8" s="4">
        <v>6</v>
      </c>
      <c r="V8" s="41">
        <v>5</v>
      </c>
      <c r="W8" s="4">
        <v>37</v>
      </c>
      <c r="X8" s="4">
        <v>18</v>
      </c>
      <c r="Y8" s="52">
        <v>1</v>
      </c>
      <c r="Z8" s="54">
        <f t="shared" si="2"/>
        <v>94</v>
      </c>
    </row>
    <row r="9" spans="1:27" ht="25.5" customHeight="1" x14ac:dyDescent="0.25">
      <c r="A9" s="4">
        <v>6</v>
      </c>
      <c r="B9" s="3" t="s">
        <v>25</v>
      </c>
      <c r="C9" s="39">
        <v>20</v>
      </c>
      <c r="D9" s="39" t="s">
        <v>24</v>
      </c>
      <c r="E9" s="41" t="s">
        <v>26</v>
      </c>
      <c r="F9" s="13">
        <f t="shared" si="0"/>
        <v>34</v>
      </c>
      <c r="G9" s="8">
        <v>3</v>
      </c>
      <c r="H9" s="43">
        <f t="shared" si="1"/>
        <v>37</v>
      </c>
      <c r="I9" s="48">
        <f t="shared" si="3"/>
        <v>8.1081081081081086E-2</v>
      </c>
      <c r="J9" s="17"/>
      <c r="K9" s="33">
        <v>32</v>
      </c>
      <c r="L9" s="11"/>
      <c r="M9" s="11"/>
      <c r="N9" s="18">
        <v>1</v>
      </c>
      <c r="O9" s="17"/>
      <c r="P9" s="11">
        <v>1</v>
      </c>
      <c r="Q9" s="18"/>
      <c r="R9" s="17"/>
      <c r="S9" s="11"/>
      <c r="T9" s="18"/>
      <c r="U9" s="4">
        <v>2</v>
      </c>
      <c r="V9" s="41">
        <v>1</v>
      </c>
      <c r="W9" s="4">
        <v>27</v>
      </c>
      <c r="X9" s="4">
        <v>28</v>
      </c>
      <c r="Y9" s="52">
        <v>0</v>
      </c>
      <c r="Z9" s="54">
        <f t="shared" si="2"/>
        <v>92</v>
      </c>
    </row>
    <row r="10" spans="1:27" ht="25.5" customHeight="1" x14ac:dyDescent="0.25">
      <c r="A10" s="4">
        <v>7</v>
      </c>
      <c r="B10" s="3" t="s">
        <v>66</v>
      </c>
      <c r="C10" s="39">
        <v>24</v>
      </c>
      <c r="D10" s="39" t="s">
        <v>28</v>
      </c>
      <c r="E10" s="41" t="s">
        <v>27</v>
      </c>
      <c r="F10" s="13">
        <f t="shared" si="0"/>
        <v>0</v>
      </c>
      <c r="G10" s="8">
        <v>0</v>
      </c>
      <c r="H10" s="43">
        <f t="shared" si="1"/>
        <v>0</v>
      </c>
      <c r="I10" s="49">
        <v>0</v>
      </c>
      <c r="J10" s="17"/>
      <c r="K10" s="11"/>
      <c r="L10" s="11"/>
      <c r="M10" s="33"/>
      <c r="N10" s="18"/>
      <c r="O10" s="17"/>
      <c r="P10" s="11"/>
      <c r="Q10" s="18"/>
      <c r="R10" s="17"/>
      <c r="S10" s="11"/>
      <c r="T10" s="18"/>
      <c r="U10" s="4">
        <v>0</v>
      </c>
      <c r="V10" s="41">
        <v>0</v>
      </c>
      <c r="W10" s="4">
        <v>6</v>
      </c>
      <c r="X10" s="4">
        <v>6</v>
      </c>
      <c r="Y10" s="52">
        <v>0</v>
      </c>
      <c r="Z10" s="54">
        <f t="shared" si="2"/>
        <v>12</v>
      </c>
    </row>
    <row r="11" spans="1:27" ht="25.5" customHeight="1" x14ac:dyDescent="0.25">
      <c r="A11" s="4">
        <v>8</v>
      </c>
      <c r="B11" s="3" t="s">
        <v>29</v>
      </c>
      <c r="C11" s="39">
        <v>20</v>
      </c>
      <c r="D11" s="39" t="s">
        <v>30</v>
      </c>
      <c r="E11" s="41" t="s">
        <v>48</v>
      </c>
      <c r="F11" s="13">
        <f t="shared" si="0"/>
        <v>9</v>
      </c>
      <c r="G11" s="8">
        <v>0</v>
      </c>
      <c r="H11" s="43">
        <f t="shared" si="1"/>
        <v>9</v>
      </c>
      <c r="I11" s="49">
        <v>0</v>
      </c>
      <c r="J11" s="17">
        <v>1</v>
      </c>
      <c r="K11" s="11">
        <v>1</v>
      </c>
      <c r="L11" s="11"/>
      <c r="M11" s="11"/>
      <c r="N11" s="18"/>
      <c r="O11" s="27">
        <v>6</v>
      </c>
      <c r="P11" s="11">
        <v>1</v>
      </c>
      <c r="Q11" s="18"/>
      <c r="R11" s="17"/>
      <c r="S11" s="11"/>
      <c r="T11" s="18"/>
      <c r="U11" s="4">
        <v>3</v>
      </c>
      <c r="V11" s="41">
        <v>2</v>
      </c>
      <c r="W11" s="4">
        <v>23</v>
      </c>
      <c r="X11" s="4">
        <v>22</v>
      </c>
      <c r="Y11" s="52">
        <v>0</v>
      </c>
      <c r="Z11" s="54">
        <f t="shared" si="2"/>
        <v>54</v>
      </c>
    </row>
    <row r="12" spans="1:27" ht="24.75" customHeight="1" x14ac:dyDescent="0.25">
      <c r="A12" s="4">
        <v>9</v>
      </c>
      <c r="B12" s="3" t="s">
        <v>31</v>
      </c>
      <c r="C12" s="39">
        <v>20</v>
      </c>
      <c r="D12" s="39" t="s">
        <v>30</v>
      </c>
      <c r="E12" s="41" t="s">
        <v>42</v>
      </c>
      <c r="F12" s="13">
        <f t="shared" si="0"/>
        <v>11</v>
      </c>
      <c r="G12" s="8">
        <v>0</v>
      </c>
      <c r="H12" s="43">
        <f t="shared" si="1"/>
        <v>11</v>
      </c>
      <c r="I12" s="49">
        <v>0</v>
      </c>
      <c r="J12" s="19">
        <v>1</v>
      </c>
      <c r="K12" s="10"/>
      <c r="L12" s="10"/>
      <c r="M12" s="10"/>
      <c r="N12" s="20"/>
      <c r="O12" s="28"/>
      <c r="P12" s="10">
        <v>10</v>
      </c>
      <c r="Q12" s="20"/>
      <c r="R12" s="19"/>
      <c r="S12" s="10"/>
      <c r="T12" s="20"/>
      <c r="U12" s="55">
        <v>11</v>
      </c>
      <c r="V12" s="41">
        <v>1</v>
      </c>
      <c r="W12" s="4">
        <v>71</v>
      </c>
      <c r="X12" s="4">
        <v>22</v>
      </c>
      <c r="Y12" s="52">
        <v>1</v>
      </c>
      <c r="Z12" s="54">
        <f t="shared" si="2"/>
        <v>105</v>
      </c>
    </row>
    <row r="13" spans="1:27" ht="25.5" customHeight="1" x14ac:dyDescent="0.25">
      <c r="A13" s="4">
        <v>10</v>
      </c>
      <c r="B13" s="3" t="s">
        <v>32</v>
      </c>
      <c r="C13" s="39">
        <v>20</v>
      </c>
      <c r="D13" s="39" t="s">
        <v>34</v>
      </c>
      <c r="E13" s="41" t="s">
        <v>33</v>
      </c>
      <c r="F13" s="13">
        <f t="shared" si="0"/>
        <v>56</v>
      </c>
      <c r="G13" s="8">
        <v>20</v>
      </c>
      <c r="H13" s="43">
        <f t="shared" si="1"/>
        <v>76</v>
      </c>
      <c r="I13" s="48">
        <f t="shared" si="3"/>
        <v>0.26315789473684209</v>
      </c>
      <c r="J13" s="17">
        <v>1</v>
      </c>
      <c r="K13" s="11"/>
      <c r="L13" s="11"/>
      <c r="M13" s="11"/>
      <c r="N13" s="18">
        <v>1</v>
      </c>
      <c r="O13" s="17">
        <v>1</v>
      </c>
      <c r="P13" s="11"/>
      <c r="Q13" s="29">
        <v>52</v>
      </c>
      <c r="R13" s="17">
        <v>1</v>
      </c>
      <c r="S13" s="11"/>
      <c r="T13" s="18"/>
      <c r="U13" s="4">
        <v>4</v>
      </c>
      <c r="V13" s="41">
        <v>3</v>
      </c>
      <c r="W13" s="4">
        <v>42</v>
      </c>
      <c r="X13" s="4">
        <v>15</v>
      </c>
      <c r="Y13" s="52">
        <v>0</v>
      </c>
      <c r="Z13" s="54">
        <f t="shared" si="2"/>
        <v>133</v>
      </c>
    </row>
    <row r="14" spans="1:27" ht="24" customHeight="1" x14ac:dyDescent="0.25">
      <c r="A14" s="4">
        <v>11</v>
      </c>
      <c r="B14" s="5" t="s">
        <v>44</v>
      </c>
      <c r="C14" s="35">
        <v>20</v>
      </c>
      <c r="D14" s="35" t="s">
        <v>36</v>
      </c>
      <c r="E14" s="45" t="s">
        <v>35</v>
      </c>
      <c r="F14" s="13">
        <f t="shared" si="0"/>
        <v>53</v>
      </c>
      <c r="G14" s="8">
        <v>69</v>
      </c>
      <c r="H14" s="43">
        <f t="shared" si="1"/>
        <v>122</v>
      </c>
      <c r="I14" s="49">
        <f t="shared" si="3"/>
        <v>0.56557377049180324</v>
      </c>
      <c r="J14" s="17"/>
      <c r="K14" s="11">
        <v>1</v>
      </c>
      <c r="L14" s="11"/>
      <c r="M14" s="11"/>
      <c r="N14" s="18"/>
      <c r="O14" s="17"/>
      <c r="P14" s="11"/>
      <c r="Q14" s="18">
        <v>2</v>
      </c>
      <c r="R14" s="30">
        <v>47</v>
      </c>
      <c r="S14" s="11">
        <v>3</v>
      </c>
      <c r="T14" s="18"/>
      <c r="U14" s="4">
        <v>6</v>
      </c>
      <c r="V14" s="41">
        <v>3</v>
      </c>
      <c r="W14" s="4">
        <v>80</v>
      </c>
      <c r="X14" s="4">
        <v>71</v>
      </c>
      <c r="Y14" s="52">
        <v>0</v>
      </c>
      <c r="Z14" s="54">
        <f t="shared" si="2"/>
        <v>273</v>
      </c>
    </row>
    <row r="15" spans="1:27" ht="26.25" customHeight="1" x14ac:dyDescent="0.25">
      <c r="A15" s="4">
        <v>12</v>
      </c>
      <c r="B15" s="3" t="s">
        <v>45</v>
      </c>
      <c r="C15" s="39">
        <v>20</v>
      </c>
      <c r="D15" s="35" t="s">
        <v>36</v>
      </c>
      <c r="E15" s="41" t="s">
        <v>37</v>
      </c>
      <c r="F15" s="13">
        <f t="shared" si="0"/>
        <v>21</v>
      </c>
      <c r="G15" s="8">
        <v>11</v>
      </c>
      <c r="H15" s="43">
        <f t="shared" si="1"/>
        <v>32</v>
      </c>
      <c r="I15" s="49">
        <f t="shared" si="3"/>
        <v>0.34375</v>
      </c>
      <c r="J15" s="17"/>
      <c r="K15" s="11"/>
      <c r="L15" s="11"/>
      <c r="M15" s="11"/>
      <c r="N15" s="18"/>
      <c r="O15" s="17"/>
      <c r="P15" s="11"/>
      <c r="Q15" s="18"/>
      <c r="R15" s="30">
        <v>7</v>
      </c>
      <c r="S15" s="11">
        <v>9</v>
      </c>
      <c r="T15" s="18">
        <v>5</v>
      </c>
      <c r="U15" s="4">
        <v>14</v>
      </c>
      <c r="V15" s="41">
        <v>0</v>
      </c>
      <c r="W15" s="4">
        <v>28</v>
      </c>
      <c r="X15" s="4">
        <v>36</v>
      </c>
      <c r="Y15" s="52">
        <v>1</v>
      </c>
      <c r="Z15" s="54">
        <f t="shared" si="2"/>
        <v>97</v>
      </c>
    </row>
    <row r="16" spans="1:27" ht="24" customHeight="1" x14ac:dyDescent="0.25">
      <c r="A16" s="4">
        <v>13</v>
      </c>
      <c r="B16" s="3" t="s">
        <v>46</v>
      </c>
      <c r="C16" s="39">
        <v>20</v>
      </c>
      <c r="D16" s="35" t="s">
        <v>36</v>
      </c>
      <c r="E16" s="41" t="s">
        <v>47</v>
      </c>
      <c r="F16" s="13">
        <f t="shared" si="0"/>
        <v>12</v>
      </c>
      <c r="G16" s="8">
        <v>0</v>
      </c>
      <c r="H16" s="43">
        <f t="shared" si="1"/>
        <v>12</v>
      </c>
      <c r="I16" s="49">
        <v>0</v>
      </c>
      <c r="J16" s="17"/>
      <c r="K16" s="11"/>
      <c r="L16" s="11"/>
      <c r="M16" s="11"/>
      <c r="N16" s="18"/>
      <c r="O16" s="17"/>
      <c r="P16" s="11"/>
      <c r="Q16" s="18"/>
      <c r="R16" s="30">
        <v>8</v>
      </c>
      <c r="S16" s="11">
        <v>2</v>
      </c>
      <c r="T16" s="18">
        <v>2</v>
      </c>
      <c r="U16" s="4">
        <v>4</v>
      </c>
      <c r="V16" s="41">
        <v>0</v>
      </c>
      <c r="W16" s="4">
        <v>54</v>
      </c>
      <c r="X16" s="4">
        <v>52</v>
      </c>
      <c r="Y16" s="52">
        <v>0</v>
      </c>
      <c r="Z16" s="54">
        <f t="shared" si="2"/>
        <v>118</v>
      </c>
    </row>
    <row r="17" spans="1:26" ht="24.75" customHeight="1" x14ac:dyDescent="0.25">
      <c r="A17" s="4">
        <v>14</v>
      </c>
      <c r="B17" s="3" t="s">
        <v>64</v>
      </c>
      <c r="C17" s="39">
        <v>20</v>
      </c>
      <c r="D17" s="39" t="s">
        <v>39</v>
      </c>
      <c r="E17" s="41" t="s">
        <v>38</v>
      </c>
      <c r="F17" s="13">
        <f t="shared" si="0"/>
        <v>1</v>
      </c>
      <c r="G17" s="8">
        <v>0</v>
      </c>
      <c r="H17" s="43">
        <f t="shared" si="1"/>
        <v>1</v>
      </c>
      <c r="I17" s="49">
        <v>0</v>
      </c>
      <c r="J17" s="17"/>
      <c r="K17" s="11"/>
      <c r="L17" s="11"/>
      <c r="M17" s="11"/>
      <c r="N17" s="18"/>
      <c r="O17" s="17"/>
      <c r="P17" s="11"/>
      <c r="Q17" s="18"/>
      <c r="R17" s="17"/>
      <c r="S17" s="34">
        <v>1</v>
      </c>
      <c r="T17" s="18"/>
      <c r="U17" s="4">
        <v>0</v>
      </c>
      <c r="V17" s="41">
        <v>0</v>
      </c>
      <c r="W17" s="4">
        <v>1</v>
      </c>
      <c r="X17" s="4">
        <v>15</v>
      </c>
      <c r="Y17" s="52">
        <v>0</v>
      </c>
      <c r="Z17" s="54">
        <f t="shared" si="2"/>
        <v>17</v>
      </c>
    </row>
    <row r="18" spans="1:26" ht="25.5" customHeight="1" x14ac:dyDescent="0.25">
      <c r="A18" s="4">
        <v>15</v>
      </c>
      <c r="B18" s="9" t="s">
        <v>43</v>
      </c>
      <c r="C18" s="36">
        <v>20</v>
      </c>
      <c r="D18" s="39" t="s">
        <v>39</v>
      </c>
      <c r="E18" s="41" t="s">
        <v>40</v>
      </c>
      <c r="F18" s="13">
        <f t="shared" si="0"/>
        <v>18</v>
      </c>
      <c r="G18" s="8">
        <v>0</v>
      </c>
      <c r="H18" s="43">
        <f t="shared" si="1"/>
        <v>18</v>
      </c>
      <c r="I18" s="49">
        <v>0</v>
      </c>
      <c r="J18" s="17"/>
      <c r="K18" s="11"/>
      <c r="L18" s="11"/>
      <c r="M18" s="11"/>
      <c r="N18" s="18"/>
      <c r="O18" s="17"/>
      <c r="P18" s="11"/>
      <c r="Q18" s="18"/>
      <c r="R18" s="17"/>
      <c r="S18" s="34">
        <v>18</v>
      </c>
      <c r="T18" s="18"/>
      <c r="U18" s="4">
        <v>0</v>
      </c>
      <c r="V18" s="41">
        <v>0</v>
      </c>
      <c r="W18" s="4">
        <v>7</v>
      </c>
      <c r="X18" s="4">
        <v>6</v>
      </c>
      <c r="Y18" s="52">
        <v>0</v>
      </c>
      <c r="Z18" s="54">
        <f t="shared" si="2"/>
        <v>31</v>
      </c>
    </row>
    <row r="19" spans="1:26" ht="22.5" customHeight="1" x14ac:dyDescent="0.25">
      <c r="A19" s="67" t="s">
        <v>41</v>
      </c>
      <c r="B19" s="68"/>
      <c r="C19" s="68"/>
      <c r="D19" s="68"/>
      <c r="E19" s="69"/>
      <c r="F19" s="13">
        <f>SUM(F4:F18)</f>
        <v>322</v>
      </c>
      <c r="G19" s="83">
        <f t="shared" ref="G19:H19" si="4">SUM(G4:G18)</f>
        <v>131</v>
      </c>
      <c r="H19" s="43">
        <f t="shared" si="4"/>
        <v>453</v>
      </c>
      <c r="I19" s="49">
        <f>G19/H19</f>
        <v>0.28918322295805737</v>
      </c>
      <c r="J19" s="17">
        <f>SUM(J4:J18)</f>
        <v>37</v>
      </c>
      <c r="K19" s="11">
        <f t="shared" ref="K19:X19" si="5">SUM(K4:K18)</f>
        <v>50</v>
      </c>
      <c r="L19" s="11">
        <f t="shared" si="5"/>
        <v>0</v>
      </c>
      <c r="M19" s="11">
        <f t="shared" si="5"/>
        <v>1</v>
      </c>
      <c r="N19" s="18">
        <f t="shared" si="5"/>
        <v>32</v>
      </c>
      <c r="O19" s="17">
        <f t="shared" si="5"/>
        <v>26</v>
      </c>
      <c r="P19" s="11">
        <f t="shared" si="5"/>
        <v>15</v>
      </c>
      <c r="Q19" s="18">
        <f t="shared" si="5"/>
        <v>57</v>
      </c>
      <c r="R19" s="17">
        <f t="shared" si="5"/>
        <v>64</v>
      </c>
      <c r="S19" s="11">
        <f t="shared" si="5"/>
        <v>33</v>
      </c>
      <c r="T19" s="18">
        <f t="shared" si="5"/>
        <v>7</v>
      </c>
      <c r="U19" s="17">
        <f t="shared" si="5"/>
        <v>72</v>
      </c>
      <c r="V19" s="18">
        <f t="shared" si="5"/>
        <v>36</v>
      </c>
      <c r="W19" s="17">
        <f t="shared" si="5"/>
        <v>534</v>
      </c>
      <c r="X19" s="17">
        <f t="shared" si="5"/>
        <v>405</v>
      </c>
      <c r="Y19" s="52">
        <v>0</v>
      </c>
      <c r="Z19" s="54">
        <f t="shared" si="2"/>
        <v>1392</v>
      </c>
    </row>
    <row r="20" spans="1:26" ht="22.5" customHeight="1" x14ac:dyDescent="0.25">
      <c r="A20" s="82" t="s">
        <v>67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22.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</row>
    <row r="22" spans="1:26" ht="22.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</row>
    <row r="23" spans="1:26" ht="22.5" customHeight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</row>
    <row r="24" spans="1:26" ht="22.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</row>
    <row r="25" spans="1:26" ht="22.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</row>
    <row r="26" spans="1:26" ht="22.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/>
    </row>
    <row r="27" spans="1:26" ht="22.5" customHeight="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0"/>
    </row>
    <row r="28" spans="1:26" ht="22.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</row>
    <row r="29" spans="1:26" ht="22.5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</row>
    <row r="30" spans="1:26" ht="22.5" customHeigh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</row>
    <row r="31" spans="1:26" ht="22.5" customHeight="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1:26" ht="22.5" customHeigh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</row>
    <row r="33" spans="1:26" ht="30" customHeight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</row>
    <row r="34" spans="1:26" ht="30" customHeight="1" thickBot="1" x14ac:dyDescent="0.3"/>
    <row r="35" spans="1:26" ht="30" customHeight="1" thickTop="1" thickBot="1" x14ac:dyDescent="0.3">
      <c r="A35" s="14"/>
      <c r="C35" s="37"/>
      <c r="D35" s="37"/>
      <c r="E35" s="37"/>
      <c r="F35" s="56"/>
      <c r="G35" s="37"/>
      <c r="H35" s="37"/>
      <c r="I35" s="37"/>
    </row>
    <row r="36" spans="1:26" ht="30" customHeight="1" thickTop="1" thickBot="1" x14ac:dyDescent="0.3">
      <c r="A36" s="15"/>
      <c r="C36" s="37"/>
      <c r="D36" s="37"/>
      <c r="E36" s="37"/>
      <c r="F36" s="56"/>
      <c r="G36" s="37"/>
      <c r="H36" s="37"/>
      <c r="I36" s="37"/>
    </row>
    <row r="37" spans="1:26" ht="30" customHeight="1" thickTop="1" thickBot="1" x14ac:dyDescent="0.3">
      <c r="A37" s="15"/>
      <c r="C37" s="37"/>
      <c r="D37" s="37"/>
      <c r="E37" s="37"/>
      <c r="F37" s="37"/>
      <c r="G37" s="37"/>
      <c r="H37" s="37"/>
      <c r="I37" s="37"/>
    </row>
    <row r="38" spans="1:26" ht="30" customHeight="1" thickTop="1" thickBot="1" x14ac:dyDescent="0.3">
      <c r="A38" s="15"/>
      <c r="C38" s="37"/>
      <c r="D38" s="37"/>
      <c r="E38" s="37"/>
      <c r="F38" s="37"/>
      <c r="G38" s="37"/>
      <c r="H38" s="37"/>
      <c r="I38" s="37"/>
    </row>
    <row r="39" spans="1:26" ht="30" customHeight="1" thickTop="1" thickBot="1" x14ac:dyDescent="0.3">
      <c r="A39" s="16"/>
      <c r="C39" s="37"/>
      <c r="D39" s="37"/>
      <c r="E39" s="37"/>
      <c r="F39" s="37"/>
      <c r="G39" s="37"/>
      <c r="H39" s="37"/>
      <c r="I39" s="37"/>
    </row>
    <row r="40" spans="1:26" ht="30" customHeight="1" thickTop="1" thickBot="1" x14ac:dyDescent="0.3">
      <c r="A40" s="21"/>
      <c r="C40" s="37"/>
      <c r="D40" s="37"/>
      <c r="E40" s="37"/>
      <c r="F40" s="37"/>
      <c r="G40" s="37"/>
      <c r="H40" s="37"/>
      <c r="I40" s="37"/>
    </row>
    <row r="41" spans="1:26" ht="30" customHeight="1" thickTop="1" thickBot="1" x14ac:dyDescent="0.3">
      <c r="A41" s="22"/>
      <c r="C41" s="37"/>
      <c r="D41" s="37"/>
      <c r="E41" s="37"/>
      <c r="F41" s="37"/>
      <c r="G41" s="37"/>
      <c r="H41" s="37"/>
      <c r="I41" s="37"/>
    </row>
    <row r="42" spans="1:26" ht="30" customHeight="1" thickTop="1" thickBot="1" x14ac:dyDescent="0.3">
      <c r="A42" s="23"/>
      <c r="C42" s="37"/>
      <c r="D42" s="37"/>
      <c r="E42" s="37"/>
      <c r="F42" s="37"/>
      <c r="G42" s="37"/>
      <c r="H42" s="37"/>
      <c r="I42" s="37"/>
    </row>
    <row r="43" spans="1:26" ht="30" customHeight="1" thickTop="1" thickBot="1" x14ac:dyDescent="0.3">
      <c r="A43" s="24"/>
      <c r="C43" s="37"/>
      <c r="D43" s="37"/>
      <c r="E43" s="37"/>
      <c r="F43" s="37"/>
      <c r="G43" s="37"/>
      <c r="H43" s="37"/>
      <c r="I43" s="37"/>
    </row>
    <row r="44" spans="1:26" ht="30" customHeight="1" thickTop="1" thickBot="1" x14ac:dyDescent="0.3">
      <c r="A44" s="25"/>
      <c r="C44" s="37"/>
      <c r="D44" s="37"/>
      <c r="E44" s="37"/>
      <c r="F44" s="37"/>
      <c r="G44" s="37"/>
      <c r="H44" s="37"/>
      <c r="I44" s="37"/>
    </row>
    <row r="45" spans="1:26" ht="30" customHeight="1" thickTop="1" x14ac:dyDescent="0.25">
      <c r="A45" s="26"/>
      <c r="C45" s="37"/>
      <c r="D45" s="37"/>
      <c r="E45" s="37"/>
      <c r="F45" s="37"/>
      <c r="G45" s="37"/>
      <c r="H45" s="37"/>
      <c r="I45" s="37"/>
    </row>
  </sheetData>
  <mergeCells count="25">
    <mergeCell ref="A1:X1"/>
    <mergeCell ref="Y1:Z1"/>
    <mergeCell ref="A19:E19"/>
    <mergeCell ref="A33:Z33"/>
    <mergeCell ref="A2:A3"/>
    <mergeCell ref="B2:B3"/>
    <mergeCell ref="F2:V2"/>
    <mergeCell ref="D2:D3"/>
    <mergeCell ref="E2:E3"/>
    <mergeCell ref="A29:Z29"/>
    <mergeCell ref="A30:Z30"/>
    <mergeCell ref="A31:Z31"/>
    <mergeCell ref="A32:Z32"/>
    <mergeCell ref="A20:Z20"/>
    <mergeCell ref="A24:Z24"/>
    <mergeCell ref="A25:Z25"/>
    <mergeCell ref="F35:F36"/>
    <mergeCell ref="C2:C3"/>
    <mergeCell ref="A21:Z21"/>
    <mergeCell ref="A22:Z22"/>
    <mergeCell ref="A23:Z23"/>
    <mergeCell ref="Z2:Z3"/>
    <mergeCell ref="A26:Z26"/>
    <mergeCell ref="A27:Z27"/>
    <mergeCell ref="A28:Z28"/>
  </mergeCells>
  <phoneticPr fontId="20" type="noConversion"/>
  <pageMargins left="0.25" right="0.25" top="0.75" bottom="0.75" header="0.30000000000000004" footer="0.30000000000000004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2018-03-28T07:46:14Z</cp:lastPrinted>
  <dcterms:created xsi:type="dcterms:W3CDTF">2017-04-05T06:09:53Z</dcterms:created>
  <dcterms:modified xsi:type="dcterms:W3CDTF">2018-03-29T04:53:20Z</dcterms:modified>
</cp:coreProperties>
</file>