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20175" windowHeight="9225"/>
  </bookViews>
  <sheets>
    <sheet name="104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V5" i="1" l="1"/>
  <c r="U5" i="1"/>
  <c r="T6" i="1"/>
  <c r="T7" i="1"/>
  <c r="T9" i="1"/>
  <c r="T10" i="1"/>
  <c r="T11" i="1"/>
  <c r="T12" i="1"/>
  <c r="T13" i="1"/>
  <c r="T14" i="1"/>
  <c r="T15" i="1"/>
  <c r="T16" i="1"/>
  <c r="T17" i="1"/>
  <c r="T18" i="1"/>
  <c r="T19" i="1"/>
  <c r="T5" i="1"/>
  <c r="U20" i="1" l="1"/>
  <c r="V2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K20" i="1"/>
  <c r="L20" i="1"/>
  <c r="M20" i="1"/>
  <c r="N20" i="1"/>
  <c r="O20" i="1"/>
  <c r="P20" i="1"/>
  <c r="Q20" i="1"/>
  <c r="R20" i="1"/>
  <c r="S20" i="1"/>
  <c r="F20" i="1"/>
  <c r="I20" i="1"/>
  <c r="J20" i="1"/>
  <c r="E20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5" i="1"/>
  <c r="G6" i="1"/>
  <c r="G7" i="1"/>
  <c r="G8" i="1"/>
  <c r="T8" i="1" s="1"/>
  <c r="G9" i="1"/>
  <c r="G10" i="1"/>
  <c r="G11" i="1"/>
  <c r="G12" i="1"/>
  <c r="G13" i="1"/>
  <c r="G14" i="1"/>
  <c r="G15" i="1"/>
  <c r="G16" i="1"/>
  <c r="G17" i="1"/>
  <c r="G18" i="1"/>
  <c r="G19" i="1"/>
  <c r="G5" i="1"/>
  <c r="G20" i="1" l="1"/>
  <c r="T20" i="1" s="1"/>
  <c r="H20" i="1"/>
  <c r="H8" i="1"/>
</calcChain>
</file>

<file path=xl/sharedStrings.xml><?xml version="1.0" encoding="utf-8"?>
<sst xmlns="http://schemas.openxmlformats.org/spreadsheetml/2006/main" count="94" uniqueCount="65">
  <si>
    <t>製表日期：106.10.19</t>
  </si>
  <si>
    <t>編號</t>
  </si>
  <si>
    <t>學程名稱</t>
  </si>
  <si>
    <t>召集老師</t>
  </si>
  <si>
    <t>主辦單位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</si>
  <si>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</si>
  <si>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</si>
  <si>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</si>
  <si>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</si>
  <si>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</si>
  <si>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</si>
  <si>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</si>
  <si>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</si>
  <si>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</si>
  <si>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e化財富管理</t>
  </si>
  <si>
    <t>王麗梅</t>
  </si>
  <si>
    <t xml:space="preserve">財金系 </t>
  </si>
  <si>
    <t>會議展覽管理</t>
  </si>
  <si>
    <t>葛致慧</t>
  </si>
  <si>
    <t>行管系</t>
  </si>
  <si>
    <t>張弘宗</t>
  </si>
  <si>
    <t>旅遊規劃與服務</t>
  </si>
  <si>
    <t>鄭雅馨</t>
  </si>
  <si>
    <t xml:space="preserve">休閒系 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</si>
  <si>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</si>
  <si>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</si>
  <si>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</si>
  <si>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</si>
  <si>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</si>
  <si>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</si>
  <si>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</si>
  <si>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</si>
  <si>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</si>
  <si>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</si>
  <si>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</si>
  <si>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</si>
  <si>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</si>
  <si>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</si>
  <si>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</si>
  <si>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</si>
  <si>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</si>
  <si>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曹祥雲</t>
  </si>
  <si>
    <t>跨領域創意創新創業</t>
  </si>
  <si>
    <t>沈介文</t>
  </si>
  <si>
    <t xml:space="preserve">商管系 </t>
  </si>
  <si>
    <t>文創科技管理</t>
  </si>
  <si>
    <t>國際多媒體行銷</t>
  </si>
  <si>
    <t>蔡殿偉</t>
  </si>
  <si>
    <t>多設系</t>
  </si>
  <si>
    <t>總計</t>
  </si>
  <si>
    <t>全球運籌管理
(105更名為網實通路整合)</t>
    <phoneticPr fontId="20" type="noConversion"/>
  </si>
  <si>
    <t>學程
修讀人數</t>
    <phoneticPr fontId="20" type="noConversion"/>
  </si>
  <si>
    <t>跨
系</t>
    <phoneticPr fontId="20" type="noConversion"/>
  </si>
  <si>
    <t>跨
院</t>
    <phoneticPr fontId="20" type="noConversion"/>
  </si>
  <si>
    <t>101級</t>
    <phoneticPr fontId="20" type="noConversion"/>
  </si>
  <si>
    <t>102級</t>
    <phoneticPr fontId="20" type="noConversion"/>
  </si>
  <si>
    <t>103級</t>
    <phoneticPr fontId="20" type="noConversion"/>
  </si>
  <si>
    <t>104級</t>
    <phoneticPr fontId="20" type="noConversion"/>
  </si>
  <si>
    <t xml:space="preserve">全球運籌管理
</t>
    <phoneticPr fontId="20" type="noConversion"/>
  </si>
  <si>
    <t xml:space="preserve"> 104學年度(~105.07.31)  各學程修讀及取證人數  </t>
    <phoneticPr fontId="20" type="noConversion"/>
  </si>
  <si>
    <t>101級入學生  101.08.01 -</t>
    <phoneticPr fontId="20" type="noConversion"/>
  </si>
  <si>
    <t>102級入學生
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</si>
  <si>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</si>
  <si>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</si>
  <si>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105學年度訪視委員建議  101級入學生修讀人數：399 -1(跨境電商) =398 (跨境電商修讀人數太少，需再加強宣導)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</si>
</sst>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 </a:t>
            </a:r>
            <a:r>
              <a:rPr lang="en-US" altLang="zh-TW"/>
              <a:t>104</a:t>
            </a:r>
            <a:r>
              <a:rPr lang="zh-TW" altLang="en-US"/>
              <a:t>學年度</a:t>
            </a:r>
            <a:r>
              <a:rPr lang="en-US" altLang="zh-TW"/>
              <a:t>(~105.07.31) 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101級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工作表1!$B$2:$B$16</c:f>
              <c:numCache>
                <c:formatCode>General</c:formatCode>
                <c:ptCount val="15"/>
                <c:pt idx="0">
                  <c:v>42</c:v>
                </c:pt>
                <c:pt idx="1">
                  <c:v>29</c:v>
                </c:pt>
                <c:pt idx="2">
                  <c:v>76</c:v>
                </c:pt>
                <c:pt idx="3">
                  <c:v>17</c:v>
                </c:pt>
                <c:pt idx="4">
                  <c:v>42</c:v>
                </c:pt>
                <c:pt idx="5">
                  <c:v>39</c:v>
                </c:pt>
                <c:pt idx="6">
                  <c:v>44</c:v>
                </c:pt>
                <c:pt idx="7">
                  <c:v>2</c:v>
                </c:pt>
                <c:pt idx="8">
                  <c:v>77</c:v>
                </c:pt>
                <c:pt idx="9">
                  <c:v>2</c:v>
                </c:pt>
                <c:pt idx="10">
                  <c:v>14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11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工作表1!$C$2:$C$16</c:f>
              <c:numCache>
                <c:formatCode>General</c:formatCode>
                <c:ptCount val="15"/>
                <c:pt idx="0">
                  <c:v>5</c:v>
                </c:pt>
                <c:pt idx="1">
                  <c:v>13</c:v>
                </c:pt>
                <c:pt idx="2">
                  <c:v>6</c:v>
                </c:pt>
                <c:pt idx="3">
                  <c:v>43</c:v>
                </c:pt>
                <c:pt idx="4">
                  <c:v>6</c:v>
                </c:pt>
                <c:pt idx="5">
                  <c:v>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工作表1!$D$2:$D$16</c:f>
              <c:numCache>
                <c:formatCode>General</c:formatCode>
                <c:ptCount val="15"/>
                <c:pt idx="0">
                  <c:v>38</c:v>
                </c:pt>
                <c:pt idx="1">
                  <c:v>36</c:v>
                </c:pt>
                <c:pt idx="2">
                  <c:v>20</c:v>
                </c:pt>
                <c:pt idx="3">
                  <c:v>32</c:v>
                </c:pt>
                <c:pt idx="4">
                  <c:v>25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56</c:v>
                </c:pt>
                <c:pt idx="9">
                  <c:v>72</c:v>
                </c:pt>
                <c:pt idx="10">
                  <c:v>30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工作表1!$E$2:$E$16</c:f>
              <c:numCache>
                <c:formatCode>General</c:formatCode>
                <c:ptCount val="15"/>
                <c:pt idx="0">
                  <c:v>74</c:v>
                </c:pt>
                <c:pt idx="1">
                  <c:v>36</c:v>
                </c:pt>
                <c:pt idx="2">
                  <c:v>31</c:v>
                </c:pt>
                <c:pt idx="3">
                  <c:v>23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35</c:v>
                </c:pt>
                <c:pt idx="9">
                  <c:v>42</c:v>
                </c:pt>
                <c:pt idx="10">
                  <c:v>24</c:v>
                </c:pt>
                <c:pt idx="11">
                  <c:v>18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713024"/>
        <c:axId val="81714560"/>
        <c:axId val="0"/>
      </c:bar3DChart>
      <c:catAx>
        <c:axId val="8171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714560"/>
        <c:crosses val="autoZero"/>
        <c:auto val="1"/>
        <c:lblAlgn val="ctr"/>
        <c:lblOffset val="100"/>
        <c:noMultiLvlLbl val="0"/>
      </c:catAx>
      <c:valAx>
        <c:axId val="8171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1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56705144164463"/>
          <c:y val="2.0424551420643016E-2"/>
          <c:w val="7.3354017444739961E-2"/>
          <c:h val="0.19386916756833802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676274</xdr:colOff>
      <xdr:row>1</xdr:row>
      <xdr:rowOff>42861</xdr:rowOff>
    </xdr:from>
    <xdr:to>
      <xdr:col>20</xdr:col>
      <xdr:colOff>200025</xdr:colOff>
      <xdr:row>27</xdr:row>
      <xdr:rowOff>180975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4" workbookViewId="0">
      <selection sqref="A1:V21"/>
    </sheetView>
  </sheetViews>
  <sheetFormatPr defaultRowHeight="30" customHeight="1" x14ac:dyDescent="0.25"/>
  <cols>
    <col min="1" max="1" width="5.5" bestFit="1" customWidth="1"/>
    <col min="2" max="2" width="25.75" style="11" customWidth="1"/>
    <col min="3" max="3" width="9.25" style="11" customWidth="1"/>
    <col min="4" max="4" width="9.375" style="12" customWidth="1"/>
    <col min="5" max="5" width="6.125" style="13" customWidth="1"/>
    <col min="6" max="6" width="6.625" style="13" customWidth="1"/>
    <col min="7" max="7" width="14.75" style="14" customWidth="1"/>
    <col min="8" max="8" width="19.25" style="14" customWidth="1"/>
    <col min="9" max="9" width="6.25" style="15" customWidth="1"/>
    <col min="10" max="10" width="5.625" style="15" customWidth="1"/>
    <col min="11" max="11" width="6.5" style="13" customWidth="1"/>
    <col min="12" max="12" width="5.5" style="13" customWidth="1"/>
    <col min="13" max="13" width="5.875" style="13" customWidth="1"/>
    <col min="14" max="14" width="6.25" style="13" customWidth="1"/>
    <col min="15" max="15" width="5.75" style="13" customWidth="1"/>
    <col min="16" max="16" width="6" style="13" customWidth="1"/>
    <col min="17" max="17" width="6.125" style="13" customWidth="1"/>
    <col min="18" max="18" width="5.375" style="13" customWidth="1"/>
    <col min="19" max="19" width="6.125" style="13" customWidth="1"/>
    <col min="20" max="20" width="10.25" style="13" customWidth="1"/>
    <col min="21" max="21" width="6" customWidth="1"/>
    <col min="22" max="22" width="6.5" customWidth="1"/>
    <col min="23" max="23" width="9" customWidth="1"/>
  </cols>
  <sheetData>
    <row r="1" spans="1:22" ht="30" customHeight="1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6" t="s">
        <v>0</v>
      </c>
      <c r="U1" s="46"/>
      <c r="V1" s="46"/>
    </row>
    <row r="2" spans="1:22" ht="19.5" customHeight="1" thickBot="1" x14ac:dyDescent="0.3">
      <c r="A2" s="44"/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7"/>
      <c r="U2" s="47"/>
      <c r="V2" s="47"/>
    </row>
    <row r="3" spans="1:22" ht="34.5" customHeight="1" thickTop="1" x14ac:dyDescent="0.25">
      <c r="A3" s="40" t="s">
        <v>1</v>
      </c>
      <c r="B3" s="48" t="s">
        <v>2</v>
      </c>
      <c r="C3" s="49" t="s">
        <v>3</v>
      </c>
      <c r="D3" s="50" t="s">
        <v>4</v>
      </c>
      <c r="E3" s="51" t="s">
        <v>60</v>
      </c>
      <c r="F3" s="39"/>
      <c r="G3" s="39"/>
      <c r="H3" s="39"/>
      <c r="I3" s="39"/>
      <c r="J3" s="41"/>
      <c r="K3" s="51" t="s">
        <v>61</v>
      </c>
      <c r="L3" s="39"/>
      <c r="M3" s="41"/>
      <c r="N3" s="51" t="s">
        <v>62</v>
      </c>
      <c r="O3" s="39"/>
      <c r="P3" s="41"/>
      <c r="Q3" s="51" t="s">
        <v>63</v>
      </c>
      <c r="R3" s="39"/>
      <c r="S3" s="41"/>
      <c r="T3" s="37" t="s">
        <v>51</v>
      </c>
      <c r="U3" s="39" t="s">
        <v>52</v>
      </c>
      <c r="V3" s="41" t="s">
        <v>53</v>
      </c>
    </row>
    <row r="4" spans="1:22" ht="39" customHeight="1" x14ac:dyDescent="0.25">
      <c r="A4" s="40"/>
      <c r="B4" s="48"/>
      <c r="C4" s="49"/>
      <c r="D4" s="50"/>
      <c r="E4" s="19" t="s">
        <v>7</v>
      </c>
      <c r="F4" s="20" t="s">
        <v>8</v>
      </c>
      <c r="G4" s="21" t="s">
        <v>9</v>
      </c>
      <c r="H4" s="21" t="s">
        <v>10</v>
      </c>
      <c r="I4" s="22" t="s">
        <v>5</v>
      </c>
      <c r="J4" s="23" t="s">
        <v>6</v>
      </c>
      <c r="K4" s="19" t="s">
        <v>7</v>
      </c>
      <c r="L4" s="1" t="s">
        <v>5</v>
      </c>
      <c r="M4" s="31" t="s">
        <v>6</v>
      </c>
      <c r="N4" s="19" t="s">
        <v>7</v>
      </c>
      <c r="O4" s="1" t="s">
        <v>5</v>
      </c>
      <c r="P4" s="31" t="s">
        <v>6</v>
      </c>
      <c r="Q4" s="19" t="s">
        <v>7</v>
      </c>
      <c r="R4" s="1" t="s">
        <v>5</v>
      </c>
      <c r="S4" s="31" t="s">
        <v>6</v>
      </c>
      <c r="T4" s="38"/>
      <c r="U4" s="40"/>
      <c r="V4" s="42"/>
    </row>
    <row r="5" spans="1:22" ht="30" customHeight="1" x14ac:dyDescent="0.25">
      <c r="A5" s="2">
        <v>1</v>
      </c>
      <c r="B5" s="3" t="s">
        <v>11</v>
      </c>
      <c r="C5" s="4" t="s">
        <v>12</v>
      </c>
      <c r="D5" s="16" t="s">
        <v>13</v>
      </c>
      <c r="E5" s="24">
        <v>18</v>
      </c>
      <c r="F5" s="6">
        <v>24</v>
      </c>
      <c r="G5" s="7">
        <f>E5+F5</f>
        <v>42</v>
      </c>
      <c r="H5" s="8">
        <f>F5/G5</f>
        <v>0.5714285714285714</v>
      </c>
      <c r="I5" s="25">
        <v>15</v>
      </c>
      <c r="J5" s="26">
        <v>14</v>
      </c>
      <c r="K5" s="24">
        <v>5</v>
      </c>
      <c r="L5" s="2">
        <v>3</v>
      </c>
      <c r="M5" s="32">
        <v>2</v>
      </c>
      <c r="N5" s="24">
        <v>38</v>
      </c>
      <c r="O5" s="2">
        <v>12</v>
      </c>
      <c r="P5" s="32">
        <v>11</v>
      </c>
      <c r="Q5" s="24">
        <v>74</v>
      </c>
      <c r="R5" s="2">
        <v>30</v>
      </c>
      <c r="S5" s="32">
        <v>12</v>
      </c>
      <c r="T5" s="34">
        <f>G5+K5+N5+Q5</f>
        <v>159</v>
      </c>
      <c r="U5" s="9">
        <f>I5+L5+O5+R5</f>
        <v>60</v>
      </c>
      <c r="V5" s="35">
        <f>J5+M5+P5+S5</f>
        <v>39</v>
      </c>
    </row>
    <row r="6" spans="1:22" ht="30" customHeight="1" x14ac:dyDescent="0.25">
      <c r="A6" s="2">
        <v>2</v>
      </c>
      <c r="B6" s="3" t="s">
        <v>14</v>
      </c>
      <c r="C6" s="3" t="s">
        <v>15</v>
      </c>
      <c r="D6" s="16" t="s">
        <v>16</v>
      </c>
      <c r="E6" s="24">
        <v>8</v>
      </c>
      <c r="F6" s="6">
        <v>21</v>
      </c>
      <c r="G6" s="7">
        <f t="shared" ref="G6:G19" si="0">E6+F6</f>
        <v>29</v>
      </c>
      <c r="H6" s="8">
        <f t="shared" ref="H6:H20" si="1">F6/G6</f>
        <v>0.72413793103448276</v>
      </c>
      <c r="I6" s="25">
        <v>8</v>
      </c>
      <c r="J6" s="26">
        <v>3</v>
      </c>
      <c r="K6" s="24">
        <v>13</v>
      </c>
      <c r="L6" s="2">
        <v>9</v>
      </c>
      <c r="M6" s="32">
        <v>9</v>
      </c>
      <c r="N6" s="24">
        <v>36</v>
      </c>
      <c r="O6" s="2">
        <v>10</v>
      </c>
      <c r="P6" s="32">
        <v>8</v>
      </c>
      <c r="Q6" s="24">
        <v>36</v>
      </c>
      <c r="R6" s="2">
        <v>7</v>
      </c>
      <c r="S6" s="32">
        <v>0</v>
      </c>
      <c r="T6" s="34">
        <f t="shared" ref="T6:T20" si="2">G6+K6+N6+Q6</f>
        <v>114</v>
      </c>
      <c r="U6" s="9">
        <f t="shared" ref="U6:U19" si="3">I6+L6+O6+R6</f>
        <v>34</v>
      </c>
      <c r="V6" s="35">
        <f t="shared" ref="V6:V19" si="4">J6+M6+P6+S6</f>
        <v>20</v>
      </c>
    </row>
    <row r="7" spans="1:22" ht="30" customHeight="1" x14ac:dyDescent="0.25">
      <c r="A7" s="2">
        <v>3</v>
      </c>
      <c r="B7" s="3" t="s">
        <v>17</v>
      </c>
      <c r="C7" s="3" t="s">
        <v>18</v>
      </c>
      <c r="D7" s="17" t="s">
        <v>19</v>
      </c>
      <c r="E7" s="24">
        <v>35</v>
      </c>
      <c r="F7" s="6">
        <v>41</v>
      </c>
      <c r="G7" s="7">
        <f t="shared" si="0"/>
        <v>76</v>
      </c>
      <c r="H7" s="8">
        <f t="shared" si="1"/>
        <v>0.53947368421052633</v>
      </c>
      <c r="I7" s="25">
        <v>26</v>
      </c>
      <c r="J7" s="26">
        <v>26</v>
      </c>
      <c r="K7" s="24">
        <v>6</v>
      </c>
      <c r="L7" s="2">
        <v>4</v>
      </c>
      <c r="M7" s="32">
        <v>4</v>
      </c>
      <c r="N7" s="24">
        <v>20</v>
      </c>
      <c r="O7" s="2">
        <v>7</v>
      </c>
      <c r="P7" s="32">
        <v>6</v>
      </c>
      <c r="Q7" s="24">
        <v>31</v>
      </c>
      <c r="R7" s="2">
        <v>2</v>
      </c>
      <c r="S7" s="32">
        <v>1</v>
      </c>
      <c r="T7" s="34">
        <f t="shared" si="2"/>
        <v>133</v>
      </c>
      <c r="U7" s="9">
        <f t="shared" si="3"/>
        <v>39</v>
      </c>
      <c r="V7" s="35">
        <f t="shared" si="4"/>
        <v>37</v>
      </c>
    </row>
    <row r="8" spans="1:22" ht="39" customHeight="1" x14ac:dyDescent="0.25">
      <c r="A8" s="2">
        <v>4</v>
      </c>
      <c r="B8" s="4" t="s">
        <v>50</v>
      </c>
      <c r="C8" s="3" t="s">
        <v>20</v>
      </c>
      <c r="D8" s="17" t="s">
        <v>19</v>
      </c>
      <c r="E8" s="24">
        <v>2</v>
      </c>
      <c r="F8" s="6">
        <v>15</v>
      </c>
      <c r="G8" s="7">
        <f t="shared" si="0"/>
        <v>17</v>
      </c>
      <c r="H8" s="8">
        <f t="shared" si="1"/>
        <v>0.88235294117647056</v>
      </c>
      <c r="I8" s="25">
        <v>1</v>
      </c>
      <c r="J8" s="26">
        <v>1</v>
      </c>
      <c r="K8" s="24">
        <v>43</v>
      </c>
      <c r="L8" s="2">
        <v>12</v>
      </c>
      <c r="M8" s="32">
        <v>10</v>
      </c>
      <c r="N8" s="24">
        <v>32</v>
      </c>
      <c r="O8" s="2">
        <v>3</v>
      </c>
      <c r="P8" s="32">
        <v>2</v>
      </c>
      <c r="Q8" s="24">
        <v>23</v>
      </c>
      <c r="R8" s="2">
        <v>0</v>
      </c>
      <c r="S8" s="32">
        <v>0</v>
      </c>
      <c r="T8" s="34">
        <f t="shared" si="2"/>
        <v>115</v>
      </c>
      <c r="U8" s="9">
        <f t="shared" si="3"/>
        <v>16</v>
      </c>
      <c r="V8" s="35">
        <f t="shared" si="4"/>
        <v>13</v>
      </c>
    </row>
    <row r="9" spans="1:22" ht="30" customHeight="1" x14ac:dyDescent="0.25">
      <c r="A9" s="2">
        <v>5</v>
      </c>
      <c r="B9" s="3" t="s">
        <v>21</v>
      </c>
      <c r="C9" s="3" t="s">
        <v>22</v>
      </c>
      <c r="D9" s="16" t="s">
        <v>23</v>
      </c>
      <c r="E9" s="24">
        <v>20</v>
      </c>
      <c r="F9" s="6">
        <v>22</v>
      </c>
      <c r="G9" s="7">
        <f t="shared" si="0"/>
        <v>42</v>
      </c>
      <c r="H9" s="8">
        <f t="shared" si="1"/>
        <v>0.52380952380952384</v>
      </c>
      <c r="I9" s="25">
        <v>20</v>
      </c>
      <c r="J9" s="26">
        <v>19</v>
      </c>
      <c r="K9" s="24">
        <v>6</v>
      </c>
      <c r="L9" s="2">
        <v>6</v>
      </c>
      <c r="M9" s="32">
        <v>6</v>
      </c>
      <c r="N9" s="24">
        <v>25</v>
      </c>
      <c r="O9" s="2">
        <v>24</v>
      </c>
      <c r="P9" s="32">
        <v>24</v>
      </c>
      <c r="Q9" s="24">
        <v>4</v>
      </c>
      <c r="R9" s="2">
        <v>3</v>
      </c>
      <c r="S9" s="32">
        <v>2</v>
      </c>
      <c r="T9" s="34">
        <f t="shared" si="2"/>
        <v>77</v>
      </c>
      <c r="U9" s="9">
        <f t="shared" si="3"/>
        <v>53</v>
      </c>
      <c r="V9" s="35">
        <f t="shared" si="4"/>
        <v>51</v>
      </c>
    </row>
    <row r="10" spans="1:22" ht="25.5" customHeight="1" x14ac:dyDescent="0.25">
      <c r="A10" s="2">
        <v>6</v>
      </c>
      <c r="B10" s="3" t="s">
        <v>24</v>
      </c>
      <c r="C10" s="3" t="s">
        <v>25</v>
      </c>
      <c r="D10" s="16" t="s">
        <v>26</v>
      </c>
      <c r="E10" s="24">
        <v>7</v>
      </c>
      <c r="F10" s="6">
        <v>32</v>
      </c>
      <c r="G10" s="7">
        <f t="shared" si="0"/>
        <v>39</v>
      </c>
      <c r="H10" s="8">
        <f t="shared" si="1"/>
        <v>0.82051282051282048</v>
      </c>
      <c r="I10" s="25">
        <v>1</v>
      </c>
      <c r="J10" s="26">
        <v>0</v>
      </c>
      <c r="K10" s="24">
        <v>6</v>
      </c>
      <c r="L10" s="2">
        <v>0</v>
      </c>
      <c r="M10" s="32">
        <v>0</v>
      </c>
      <c r="N10" s="24">
        <v>6</v>
      </c>
      <c r="O10" s="2">
        <v>4</v>
      </c>
      <c r="P10" s="32">
        <v>4</v>
      </c>
      <c r="Q10" s="24">
        <v>3</v>
      </c>
      <c r="R10" s="2">
        <v>3</v>
      </c>
      <c r="S10" s="32">
        <v>2</v>
      </c>
      <c r="T10" s="34">
        <f t="shared" si="2"/>
        <v>54</v>
      </c>
      <c r="U10" s="9">
        <f t="shared" si="3"/>
        <v>8</v>
      </c>
      <c r="V10" s="35">
        <f t="shared" si="4"/>
        <v>6</v>
      </c>
    </row>
    <row r="11" spans="1:22" ht="30" customHeight="1" x14ac:dyDescent="0.25">
      <c r="A11" s="2">
        <v>7</v>
      </c>
      <c r="B11" s="3" t="s">
        <v>27</v>
      </c>
      <c r="C11" s="3" t="s">
        <v>28</v>
      </c>
      <c r="D11" s="16" t="s">
        <v>26</v>
      </c>
      <c r="E11" s="24">
        <v>23</v>
      </c>
      <c r="F11" s="6">
        <v>21</v>
      </c>
      <c r="G11" s="7">
        <f t="shared" si="0"/>
        <v>44</v>
      </c>
      <c r="H11" s="8">
        <f t="shared" si="1"/>
        <v>0.47727272727272729</v>
      </c>
      <c r="I11" s="25">
        <v>4</v>
      </c>
      <c r="J11" s="26">
        <v>3</v>
      </c>
      <c r="K11" s="24">
        <v>16</v>
      </c>
      <c r="L11" s="2">
        <v>3</v>
      </c>
      <c r="M11" s="32">
        <v>0</v>
      </c>
      <c r="N11" s="24">
        <v>6</v>
      </c>
      <c r="O11" s="2">
        <v>3</v>
      </c>
      <c r="P11" s="32">
        <v>2</v>
      </c>
      <c r="Q11" s="24">
        <v>1</v>
      </c>
      <c r="R11" s="2">
        <v>0</v>
      </c>
      <c r="S11" s="32">
        <v>0</v>
      </c>
      <c r="T11" s="34">
        <f t="shared" si="2"/>
        <v>67</v>
      </c>
      <c r="U11" s="9">
        <f t="shared" si="3"/>
        <v>10</v>
      </c>
      <c r="V11" s="35">
        <f t="shared" si="4"/>
        <v>5</v>
      </c>
    </row>
    <row r="12" spans="1:22" ht="30" customHeight="1" x14ac:dyDescent="0.25">
      <c r="A12" s="2">
        <v>8</v>
      </c>
      <c r="B12" s="3" t="s">
        <v>29</v>
      </c>
      <c r="C12" s="3" t="s">
        <v>30</v>
      </c>
      <c r="D12" s="16" t="s">
        <v>31</v>
      </c>
      <c r="E12" s="24">
        <v>2</v>
      </c>
      <c r="F12" s="6">
        <v>0</v>
      </c>
      <c r="G12" s="7">
        <f t="shared" si="0"/>
        <v>2</v>
      </c>
      <c r="H12" s="8">
        <f t="shared" si="1"/>
        <v>0</v>
      </c>
      <c r="I12" s="25">
        <v>1</v>
      </c>
      <c r="J12" s="26">
        <v>1</v>
      </c>
      <c r="K12" s="24">
        <v>0</v>
      </c>
      <c r="L12" s="2">
        <v>0</v>
      </c>
      <c r="M12" s="32">
        <v>0</v>
      </c>
      <c r="N12" s="24">
        <v>4</v>
      </c>
      <c r="O12" s="2">
        <v>4</v>
      </c>
      <c r="P12" s="32">
        <v>2</v>
      </c>
      <c r="Q12" s="24">
        <v>4</v>
      </c>
      <c r="R12" s="2">
        <v>4</v>
      </c>
      <c r="S12" s="32">
        <v>1</v>
      </c>
      <c r="T12" s="34">
        <f t="shared" si="2"/>
        <v>10</v>
      </c>
      <c r="U12" s="9">
        <f t="shared" si="3"/>
        <v>9</v>
      </c>
      <c r="V12" s="35">
        <f t="shared" si="4"/>
        <v>4</v>
      </c>
    </row>
    <row r="13" spans="1:22" ht="30" customHeight="1" x14ac:dyDescent="0.25">
      <c r="A13" s="2">
        <v>9</v>
      </c>
      <c r="B13" s="3" t="s">
        <v>32</v>
      </c>
      <c r="C13" s="3" t="s">
        <v>33</v>
      </c>
      <c r="D13" s="16" t="s">
        <v>34</v>
      </c>
      <c r="E13" s="24">
        <v>16</v>
      </c>
      <c r="F13" s="6">
        <v>61</v>
      </c>
      <c r="G13" s="7">
        <f t="shared" si="0"/>
        <v>77</v>
      </c>
      <c r="H13" s="8">
        <f t="shared" si="1"/>
        <v>0.79220779220779225</v>
      </c>
      <c r="I13" s="25">
        <v>12</v>
      </c>
      <c r="J13" s="26">
        <v>4</v>
      </c>
      <c r="K13" s="24">
        <v>6</v>
      </c>
      <c r="L13" s="2">
        <v>1</v>
      </c>
      <c r="M13" s="32">
        <v>1</v>
      </c>
      <c r="N13" s="24">
        <v>56</v>
      </c>
      <c r="O13" s="2">
        <v>4</v>
      </c>
      <c r="P13" s="32">
        <v>3</v>
      </c>
      <c r="Q13" s="24">
        <v>35</v>
      </c>
      <c r="R13" s="2">
        <v>10</v>
      </c>
      <c r="S13" s="32">
        <v>7</v>
      </c>
      <c r="T13" s="34">
        <f t="shared" si="2"/>
        <v>174</v>
      </c>
      <c r="U13" s="9">
        <f t="shared" si="3"/>
        <v>27</v>
      </c>
      <c r="V13" s="35">
        <f t="shared" si="4"/>
        <v>15</v>
      </c>
    </row>
    <row r="14" spans="1:22" ht="30" customHeight="1" x14ac:dyDescent="0.25">
      <c r="A14" s="2">
        <v>10</v>
      </c>
      <c r="B14" s="10" t="s">
        <v>35</v>
      </c>
      <c r="C14" s="10" t="s">
        <v>36</v>
      </c>
      <c r="D14" s="18" t="s">
        <v>37</v>
      </c>
      <c r="E14" s="24">
        <v>1</v>
      </c>
      <c r="F14" s="6">
        <v>1</v>
      </c>
      <c r="G14" s="7">
        <f t="shared" si="0"/>
        <v>2</v>
      </c>
      <c r="H14" s="8">
        <f t="shared" si="1"/>
        <v>0.5</v>
      </c>
      <c r="I14" s="25">
        <v>0</v>
      </c>
      <c r="J14" s="26">
        <v>0</v>
      </c>
      <c r="K14" s="24">
        <v>8</v>
      </c>
      <c r="L14" s="2">
        <v>0</v>
      </c>
      <c r="M14" s="32">
        <v>0</v>
      </c>
      <c r="N14" s="24">
        <v>72</v>
      </c>
      <c r="O14" s="2">
        <v>2</v>
      </c>
      <c r="P14" s="32">
        <v>2</v>
      </c>
      <c r="Q14" s="24">
        <v>42</v>
      </c>
      <c r="R14" s="2">
        <v>2</v>
      </c>
      <c r="S14" s="32">
        <v>2</v>
      </c>
      <c r="T14" s="34">
        <f t="shared" si="2"/>
        <v>124</v>
      </c>
      <c r="U14" s="9">
        <f t="shared" si="3"/>
        <v>4</v>
      </c>
      <c r="V14" s="35">
        <f t="shared" si="4"/>
        <v>4</v>
      </c>
    </row>
    <row r="15" spans="1:22" ht="30" customHeight="1" x14ac:dyDescent="0.25">
      <c r="A15" s="2">
        <v>11</v>
      </c>
      <c r="B15" s="3" t="s">
        <v>38</v>
      </c>
      <c r="C15" s="3" t="s">
        <v>39</v>
      </c>
      <c r="D15" s="18" t="s">
        <v>37</v>
      </c>
      <c r="E15" s="24">
        <v>14</v>
      </c>
      <c r="F15" s="6">
        <v>0</v>
      </c>
      <c r="G15" s="7">
        <f t="shared" si="0"/>
        <v>14</v>
      </c>
      <c r="H15" s="8">
        <f t="shared" si="1"/>
        <v>0</v>
      </c>
      <c r="I15" s="25">
        <v>3</v>
      </c>
      <c r="J15" s="26">
        <v>2</v>
      </c>
      <c r="K15" s="24">
        <v>11</v>
      </c>
      <c r="L15" s="2">
        <v>1</v>
      </c>
      <c r="M15" s="32">
        <v>0</v>
      </c>
      <c r="N15" s="24">
        <v>30</v>
      </c>
      <c r="O15" s="2">
        <v>9</v>
      </c>
      <c r="P15" s="32">
        <v>0</v>
      </c>
      <c r="Q15" s="24">
        <v>24</v>
      </c>
      <c r="R15" s="2">
        <v>17</v>
      </c>
      <c r="S15" s="32">
        <v>3</v>
      </c>
      <c r="T15" s="34">
        <f t="shared" si="2"/>
        <v>79</v>
      </c>
      <c r="U15" s="9">
        <f t="shared" si="3"/>
        <v>30</v>
      </c>
      <c r="V15" s="35">
        <f t="shared" si="4"/>
        <v>5</v>
      </c>
    </row>
    <row r="16" spans="1:22" ht="30" customHeight="1" x14ac:dyDescent="0.25">
      <c r="A16" s="2">
        <v>12</v>
      </c>
      <c r="B16" s="3" t="s">
        <v>40</v>
      </c>
      <c r="C16" s="3" t="s">
        <v>41</v>
      </c>
      <c r="D16" s="18" t="s">
        <v>37</v>
      </c>
      <c r="E16" s="24">
        <v>1</v>
      </c>
      <c r="F16" s="6">
        <v>0</v>
      </c>
      <c r="G16" s="7">
        <f t="shared" si="0"/>
        <v>1</v>
      </c>
      <c r="H16" s="8">
        <f t="shared" si="1"/>
        <v>0</v>
      </c>
      <c r="I16" s="25">
        <v>0</v>
      </c>
      <c r="J16" s="26">
        <v>0</v>
      </c>
      <c r="K16" s="24">
        <v>0</v>
      </c>
      <c r="L16" s="2">
        <v>0</v>
      </c>
      <c r="M16" s="32">
        <v>0</v>
      </c>
      <c r="N16" s="24">
        <v>5</v>
      </c>
      <c r="O16" s="2">
        <v>0</v>
      </c>
      <c r="P16" s="32">
        <v>0</v>
      </c>
      <c r="Q16" s="24">
        <v>18</v>
      </c>
      <c r="R16" s="2">
        <v>2</v>
      </c>
      <c r="S16" s="32">
        <v>2</v>
      </c>
      <c r="T16" s="34">
        <f t="shared" si="2"/>
        <v>24</v>
      </c>
      <c r="U16" s="9">
        <f t="shared" si="3"/>
        <v>2</v>
      </c>
      <c r="V16" s="35">
        <f t="shared" si="4"/>
        <v>2</v>
      </c>
    </row>
    <row r="17" spans="1:22" ht="30" customHeight="1" x14ac:dyDescent="0.25">
      <c r="A17" s="2">
        <v>13</v>
      </c>
      <c r="B17" s="3" t="s">
        <v>42</v>
      </c>
      <c r="C17" s="5" t="s">
        <v>43</v>
      </c>
      <c r="D17" s="16" t="s">
        <v>44</v>
      </c>
      <c r="E17" s="24">
        <v>2</v>
      </c>
      <c r="F17" s="6">
        <v>0</v>
      </c>
      <c r="G17" s="7">
        <f t="shared" si="0"/>
        <v>2</v>
      </c>
      <c r="H17" s="8">
        <f t="shared" si="1"/>
        <v>0</v>
      </c>
      <c r="I17" s="25">
        <v>1</v>
      </c>
      <c r="J17" s="26">
        <v>1</v>
      </c>
      <c r="K17" s="24">
        <v>4</v>
      </c>
      <c r="L17" s="2">
        <v>4</v>
      </c>
      <c r="M17" s="32">
        <v>1</v>
      </c>
      <c r="N17" s="24">
        <v>1</v>
      </c>
      <c r="O17" s="2">
        <v>1</v>
      </c>
      <c r="P17" s="32">
        <v>1</v>
      </c>
      <c r="Q17" s="24">
        <v>4</v>
      </c>
      <c r="R17" s="2">
        <v>4</v>
      </c>
      <c r="S17" s="32">
        <v>3</v>
      </c>
      <c r="T17" s="34">
        <f t="shared" si="2"/>
        <v>11</v>
      </c>
      <c r="U17" s="9">
        <f t="shared" si="3"/>
        <v>10</v>
      </c>
      <c r="V17" s="35">
        <f t="shared" si="4"/>
        <v>6</v>
      </c>
    </row>
    <row r="18" spans="1:22" ht="30" customHeight="1" x14ac:dyDescent="0.25">
      <c r="A18" s="2">
        <v>14</v>
      </c>
      <c r="B18" s="3" t="s">
        <v>45</v>
      </c>
      <c r="C18" s="5" t="s">
        <v>43</v>
      </c>
      <c r="D18" s="16" t="s">
        <v>44</v>
      </c>
      <c r="E18" s="24">
        <v>1</v>
      </c>
      <c r="F18" s="6">
        <v>0</v>
      </c>
      <c r="G18" s="7">
        <f t="shared" si="0"/>
        <v>1</v>
      </c>
      <c r="H18" s="8">
        <f t="shared" si="1"/>
        <v>0</v>
      </c>
      <c r="I18" s="25">
        <v>1</v>
      </c>
      <c r="J18" s="26">
        <v>0</v>
      </c>
      <c r="K18" s="24">
        <v>8</v>
      </c>
      <c r="L18" s="2">
        <v>8</v>
      </c>
      <c r="M18" s="32">
        <v>2</v>
      </c>
      <c r="N18" s="24">
        <v>3</v>
      </c>
      <c r="O18" s="2">
        <v>3</v>
      </c>
      <c r="P18" s="32">
        <v>3</v>
      </c>
      <c r="Q18" s="24">
        <v>0</v>
      </c>
      <c r="R18" s="2">
        <v>0</v>
      </c>
      <c r="S18" s="32">
        <v>0</v>
      </c>
      <c r="T18" s="34">
        <f t="shared" si="2"/>
        <v>12</v>
      </c>
      <c r="U18" s="9">
        <f t="shared" si="3"/>
        <v>12</v>
      </c>
      <c r="V18" s="35">
        <f t="shared" si="4"/>
        <v>5</v>
      </c>
    </row>
    <row r="19" spans="1:22" ht="30" customHeight="1" x14ac:dyDescent="0.25">
      <c r="A19" s="2">
        <v>15</v>
      </c>
      <c r="B19" s="3" t="s">
        <v>46</v>
      </c>
      <c r="C19" s="5" t="s">
        <v>47</v>
      </c>
      <c r="D19" s="16" t="s">
        <v>48</v>
      </c>
      <c r="E19" s="24">
        <v>1</v>
      </c>
      <c r="F19" s="6">
        <v>10</v>
      </c>
      <c r="G19" s="7">
        <f t="shared" si="0"/>
        <v>11</v>
      </c>
      <c r="H19" s="8">
        <f t="shared" si="1"/>
        <v>0.90909090909090906</v>
      </c>
      <c r="I19" s="25">
        <v>1</v>
      </c>
      <c r="J19" s="26">
        <v>1</v>
      </c>
      <c r="K19" s="24">
        <v>2</v>
      </c>
      <c r="L19" s="2">
        <v>2</v>
      </c>
      <c r="M19" s="32">
        <v>1</v>
      </c>
      <c r="N19" s="24">
        <v>1</v>
      </c>
      <c r="O19" s="2">
        <v>1</v>
      </c>
      <c r="P19" s="32">
        <v>1</v>
      </c>
      <c r="Q19" s="24">
        <v>0</v>
      </c>
      <c r="R19" s="2">
        <v>0</v>
      </c>
      <c r="S19" s="32">
        <v>0</v>
      </c>
      <c r="T19" s="34">
        <f t="shared" si="2"/>
        <v>14</v>
      </c>
      <c r="U19" s="9">
        <f t="shared" si="3"/>
        <v>4</v>
      </c>
      <c r="V19" s="35">
        <f t="shared" si="4"/>
        <v>3</v>
      </c>
    </row>
    <row r="20" spans="1:22" ht="30" customHeight="1" thickBot="1" x14ac:dyDescent="0.3">
      <c r="A20" s="40" t="s">
        <v>49</v>
      </c>
      <c r="B20" s="40"/>
      <c r="C20" s="40"/>
      <c r="D20" s="43"/>
      <c r="E20" s="27">
        <f>SUM(E5:E19)</f>
        <v>151</v>
      </c>
      <c r="F20" s="28">
        <f t="shared" ref="F20:J20" si="5">SUM(F5:F19)</f>
        <v>248</v>
      </c>
      <c r="G20" s="29">
        <f t="shared" si="5"/>
        <v>399</v>
      </c>
      <c r="H20" s="33">
        <f t="shared" si="1"/>
        <v>0.62155388471177941</v>
      </c>
      <c r="I20" s="29">
        <f t="shared" si="5"/>
        <v>94</v>
      </c>
      <c r="J20" s="30">
        <f t="shared" si="5"/>
        <v>75</v>
      </c>
      <c r="K20" s="27">
        <f t="shared" ref="K20" si="6">SUM(K5:K19)</f>
        <v>134</v>
      </c>
      <c r="L20" s="29">
        <f t="shared" ref="L20" si="7">SUM(L5:L19)</f>
        <v>53</v>
      </c>
      <c r="M20" s="30">
        <f t="shared" ref="M20" si="8">SUM(M5:M19)</f>
        <v>36</v>
      </c>
      <c r="N20" s="27">
        <f t="shared" ref="N20" si="9">SUM(N5:N19)</f>
        <v>335</v>
      </c>
      <c r="O20" s="29">
        <f t="shared" ref="O20" si="10">SUM(O5:O19)</f>
        <v>87</v>
      </c>
      <c r="P20" s="30">
        <f t="shared" ref="P20" si="11">SUM(P5:P19)</f>
        <v>69</v>
      </c>
      <c r="Q20" s="27">
        <f t="shared" ref="Q20" si="12">SUM(Q5:Q19)</f>
        <v>299</v>
      </c>
      <c r="R20" s="29">
        <f t="shared" ref="R20" si="13">SUM(R5:R19)</f>
        <v>84</v>
      </c>
      <c r="S20" s="30">
        <f t="shared" ref="S20" si="14">SUM(S5:S19)</f>
        <v>35</v>
      </c>
      <c r="T20" s="36">
        <f t="shared" si="2"/>
        <v>1167</v>
      </c>
      <c r="U20" s="29">
        <f t="shared" ref="U20" si="15">SUM(U5:U19)</f>
        <v>318</v>
      </c>
      <c r="V20" s="30">
        <f t="shared" ref="V20" si="16">SUM(V5:V19)</f>
        <v>215</v>
      </c>
    </row>
    <row r="21" spans="1:22" ht="30" customHeight="1" thickTop="1" x14ac:dyDescent="0.25">
      <c r="A21" s="52" t="s">
        <v>64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15">
    <mergeCell ref="A21:V21"/>
    <mergeCell ref="T3:T4"/>
    <mergeCell ref="U3:U4"/>
    <mergeCell ref="V3:V4"/>
    <mergeCell ref="A20:D20"/>
    <mergeCell ref="A1:S2"/>
    <mergeCell ref="T1:V2"/>
    <mergeCell ref="A3:A4"/>
    <mergeCell ref="B3:B4"/>
    <mergeCell ref="C3:C4"/>
    <mergeCell ref="D3:D4"/>
    <mergeCell ref="E3:J3"/>
    <mergeCell ref="K3:M3"/>
    <mergeCell ref="N3:P3"/>
    <mergeCell ref="Q3:S3"/>
  </mergeCells>
  <phoneticPr fontId="20" type="noConversion"/>
  <pageMargins left="0.25" right="0.25" top="0.75" bottom="0.75" header="0.30000000000000004" footer="0.30000000000000004"/>
  <pageSetup paperSize="9" scale="77" fitToWidth="0" fitToHeight="0" orientation="landscape" r:id="rId1"/>
  <ignoredErrors>
    <ignoredError sqref="H20 T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6"/>
    </sheetView>
  </sheetViews>
  <sheetFormatPr defaultRowHeight="16.5" x14ac:dyDescent="0.25"/>
  <cols>
    <col min="1" max="1" width="25.875" customWidth="1"/>
  </cols>
  <sheetData>
    <row r="1" spans="1:5" x14ac:dyDescent="0.25">
      <c r="B1" t="s">
        <v>54</v>
      </c>
      <c r="C1" t="s">
        <v>55</v>
      </c>
      <c r="D1" t="s">
        <v>56</v>
      </c>
      <c r="E1" t="s">
        <v>57</v>
      </c>
    </row>
    <row r="2" spans="1:5" x14ac:dyDescent="0.25">
      <c r="A2" s="3" t="s">
        <v>11</v>
      </c>
      <c r="B2">
        <v>42</v>
      </c>
      <c r="C2">
        <v>5</v>
      </c>
      <c r="D2">
        <v>38</v>
      </c>
      <c r="E2">
        <v>74</v>
      </c>
    </row>
    <row r="3" spans="1:5" x14ac:dyDescent="0.25">
      <c r="A3" s="3" t="s">
        <v>14</v>
      </c>
      <c r="B3">
        <v>29</v>
      </c>
      <c r="C3">
        <v>13</v>
      </c>
      <c r="D3">
        <v>36</v>
      </c>
      <c r="E3">
        <v>36</v>
      </c>
    </row>
    <row r="4" spans="1:5" x14ac:dyDescent="0.25">
      <c r="A4" s="3" t="s">
        <v>17</v>
      </c>
      <c r="B4">
        <v>76</v>
      </c>
      <c r="C4">
        <v>6</v>
      </c>
      <c r="D4">
        <v>20</v>
      </c>
      <c r="E4">
        <v>31</v>
      </c>
    </row>
    <row r="5" spans="1:5" ht="33" x14ac:dyDescent="0.25">
      <c r="A5" s="4" t="s">
        <v>58</v>
      </c>
      <c r="B5">
        <v>17</v>
      </c>
      <c r="C5">
        <v>43</v>
      </c>
      <c r="D5">
        <v>32</v>
      </c>
      <c r="E5">
        <v>23</v>
      </c>
    </row>
    <row r="6" spans="1:5" x14ac:dyDescent="0.25">
      <c r="A6" s="3" t="s">
        <v>21</v>
      </c>
      <c r="B6">
        <v>42</v>
      </c>
      <c r="C6">
        <v>6</v>
      </c>
      <c r="D6">
        <v>25</v>
      </c>
      <c r="E6">
        <v>4</v>
      </c>
    </row>
    <row r="7" spans="1:5" x14ac:dyDescent="0.25">
      <c r="A7" s="3" t="s">
        <v>24</v>
      </c>
      <c r="B7">
        <v>39</v>
      </c>
      <c r="C7">
        <v>6</v>
      </c>
      <c r="D7">
        <v>6</v>
      </c>
      <c r="E7">
        <v>3</v>
      </c>
    </row>
    <row r="8" spans="1:5" x14ac:dyDescent="0.25">
      <c r="A8" s="3" t="s">
        <v>27</v>
      </c>
      <c r="B8">
        <v>44</v>
      </c>
      <c r="C8">
        <v>16</v>
      </c>
      <c r="D8">
        <v>6</v>
      </c>
      <c r="E8">
        <v>1</v>
      </c>
    </row>
    <row r="9" spans="1:5" x14ac:dyDescent="0.25">
      <c r="A9" s="3" t="s">
        <v>29</v>
      </c>
      <c r="B9">
        <v>2</v>
      </c>
      <c r="C9">
        <v>0</v>
      </c>
      <c r="D9">
        <v>4</v>
      </c>
      <c r="E9">
        <v>4</v>
      </c>
    </row>
    <row r="10" spans="1:5" x14ac:dyDescent="0.25">
      <c r="A10" s="3" t="s">
        <v>32</v>
      </c>
      <c r="B10">
        <v>77</v>
      </c>
      <c r="C10">
        <v>6</v>
      </c>
      <c r="D10">
        <v>56</v>
      </c>
      <c r="E10">
        <v>35</v>
      </c>
    </row>
    <row r="11" spans="1:5" x14ac:dyDescent="0.25">
      <c r="A11" s="10" t="s">
        <v>35</v>
      </c>
      <c r="B11">
        <v>2</v>
      </c>
      <c r="C11">
        <v>8</v>
      </c>
      <c r="D11">
        <v>72</v>
      </c>
      <c r="E11">
        <v>42</v>
      </c>
    </row>
    <row r="12" spans="1:5" x14ac:dyDescent="0.25">
      <c r="A12" s="3" t="s">
        <v>38</v>
      </c>
      <c r="B12">
        <v>14</v>
      </c>
      <c r="C12">
        <v>11</v>
      </c>
      <c r="D12">
        <v>30</v>
      </c>
      <c r="E12">
        <v>24</v>
      </c>
    </row>
    <row r="13" spans="1:5" x14ac:dyDescent="0.25">
      <c r="A13" s="3" t="s">
        <v>40</v>
      </c>
      <c r="B13">
        <v>1</v>
      </c>
      <c r="C13">
        <v>0</v>
      </c>
      <c r="D13">
        <v>5</v>
      </c>
      <c r="E13">
        <v>18</v>
      </c>
    </row>
    <row r="14" spans="1:5" x14ac:dyDescent="0.25">
      <c r="A14" s="3" t="s">
        <v>42</v>
      </c>
      <c r="B14">
        <v>2</v>
      </c>
      <c r="C14">
        <v>4</v>
      </c>
      <c r="D14">
        <v>1</v>
      </c>
      <c r="E14">
        <v>4</v>
      </c>
    </row>
    <row r="15" spans="1:5" x14ac:dyDescent="0.25">
      <c r="A15" s="3" t="s">
        <v>45</v>
      </c>
      <c r="B15">
        <v>1</v>
      </c>
      <c r="C15">
        <v>8</v>
      </c>
      <c r="D15">
        <v>3</v>
      </c>
      <c r="E15">
        <v>0</v>
      </c>
    </row>
    <row r="16" spans="1:5" x14ac:dyDescent="0.25">
      <c r="A16" s="3" t="s">
        <v>46</v>
      </c>
      <c r="B16">
        <v>11</v>
      </c>
      <c r="C16">
        <v>2</v>
      </c>
      <c r="D16">
        <v>1</v>
      </c>
      <c r="E16">
        <v>0</v>
      </c>
    </row>
    <row r="17" spans="2:5" x14ac:dyDescent="0.25">
      <c r="B17">
        <v>399</v>
      </c>
      <c r="C17">
        <v>134</v>
      </c>
      <c r="D17">
        <v>335</v>
      </c>
      <c r="E17">
        <v>299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2017-11-06T06:09:33Z</cp:lastPrinted>
  <dcterms:created xsi:type="dcterms:W3CDTF">2017-04-05T06:09:53Z</dcterms:created>
  <dcterms:modified xsi:type="dcterms:W3CDTF">2017-11-06T06:31:49Z</dcterms:modified>
</cp:coreProperties>
</file>