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27735" windowHeight="11790" activeTab="1"/>
  </bookViews>
  <sheets>
    <sheet name="商務管理" sheetId="1" r:id="rId1"/>
    <sheet name="創新設計" sheetId="8" r:id="rId2"/>
    <sheet name="商貿外語" sheetId="9" r:id="rId3"/>
  </sheets>
  <calcPr calcId="145621"/>
</workbook>
</file>

<file path=xl/calcChain.xml><?xml version="1.0" encoding="utf-8"?>
<calcChain xmlns="http://schemas.openxmlformats.org/spreadsheetml/2006/main">
  <c r="H24" i="8" l="1"/>
  <c r="J12" i="8"/>
  <c r="J6" i="8"/>
  <c r="J7" i="8"/>
  <c r="J8" i="8"/>
  <c r="J5" i="8"/>
  <c r="I12" i="8"/>
  <c r="H12" i="8"/>
  <c r="B36" i="8"/>
  <c r="D18" i="8"/>
  <c r="D17" i="8"/>
  <c r="D24" i="8" s="1"/>
  <c r="C24" i="8"/>
  <c r="B24" i="8"/>
  <c r="D12" i="8"/>
  <c r="C12" i="8"/>
  <c r="B12" i="8"/>
  <c r="D6" i="8"/>
  <c r="D8" i="8"/>
  <c r="D5" i="8"/>
  <c r="I24" i="9"/>
  <c r="H24" i="9"/>
  <c r="J24" i="9"/>
  <c r="J18" i="9"/>
  <c r="J19" i="9"/>
  <c r="J20" i="9"/>
  <c r="J17" i="9"/>
  <c r="J12" i="9"/>
  <c r="J6" i="9"/>
  <c r="J7" i="9"/>
  <c r="J8" i="9"/>
  <c r="J5" i="9"/>
  <c r="I12" i="9"/>
  <c r="H12" i="9"/>
  <c r="D17" i="9"/>
  <c r="D12" i="9"/>
  <c r="D24" i="9"/>
  <c r="D18" i="9"/>
  <c r="D19" i="9"/>
  <c r="D20" i="9"/>
  <c r="C24" i="9"/>
  <c r="B24" i="9"/>
  <c r="D5" i="9"/>
  <c r="D6" i="9"/>
  <c r="D8" i="9"/>
  <c r="C12" i="9"/>
  <c r="B12" i="9"/>
  <c r="H36" i="1" l="1"/>
  <c r="I48" i="1"/>
  <c r="H48" i="1"/>
  <c r="J44" i="1"/>
  <c r="J43" i="1"/>
  <c r="J42" i="1"/>
  <c r="J41" i="1"/>
  <c r="I24" i="1"/>
  <c r="H24" i="1"/>
  <c r="J20" i="1"/>
  <c r="J19" i="1"/>
  <c r="J24" i="1" s="1"/>
  <c r="J9" i="1"/>
  <c r="I12" i="1"/>
  <c r="H12" i="1"/>
  <c r="J8" i="1"/>
  <c r="J7" i="1"/>
  <c r="J6" i="1"/>
  <c r="J5" i="1"/>
  <c r="B48" i="1"/>
  <c r="D33" i="1"/>
  <c r="C36" i="1"/>
  <c r="B36" i="1"/>
  <c r="D32" i="1"/>
  <c r="D31" i="1"/>
  <c r="D30" i="1"/>
  <c r="D36" i="1" s="1"/>
  <c r="D29" i="1"/>
  <c r="B24" i="1"/>
  <c r="D9" i="1"/>
  <c r="D12" i="1"/>
  <c r="C12" i="1"/>
  <c r="B12" i="1"/>
  <c r="D8" i="1"/>
  <c r="D7" i="1"/>
  <c r="D6" i="1"/>
  <c r="D5" i="1"/>
  <c r="J48" i="1" l="1"/>
  <c r="J12" i="1"/>
</calcChain>
</file>

<file path=xl/sharedStrings.xml><?xml version="1.0" encoding="utf-8"?>
<sst xmlns="http://schemas.openxmlformats.org/spreadsheetml/2006/main" count="534" uniqueCount="48">
  <si>
    <t xml:space="preserve">會展活動管理(全英文)  </t>
  </si>
  <si>
    <t xml:space="preserve">會議展覽管理  </t>
  </si>
  <si>
    <t>年級</t>
  </si>
  <si>
    <t>已修人數</t>
  </si>
  <si>
    <t>修畢人數</t>
  </si>
  <si>
    <t>取證比率</t>
  </si>
  <si>
    <r>
      <t>99</t>
    </r>
    <r>
      <rPr>
        <sz val="14"/>
        <color rgb="FF000000"/>
        <rFont val="標楷體"/>
        <family val="4"/>
        <charset val="136"/>
      </rPr>
      <t>級入學生</t>
    </r>
  </si>
  <si>
    <r>
      <t>102</t>
    </r>
    <r>
      <rPr>
        <sz val="14"/>
        <color rgb="FF000000"/>
        <rFont val="標楷體"/>
        <family val="4"/>
        <charset val="136"/>
      </rPr>
      <t>學年度取證比率</t>
    </r>
  </si>
  <si>
    <r>
      <t>100</t>
    </r>
    <r>
      <rPr>
        <sz val="14"/>
        <color rgb="FF000000"/>
        <rFont val="標楷體"/>
        <family val="4"/>
        <charset val="136"/>
      </rPr>
      <t>級入學生</t>
    </r>
  </si>
  <si>
    <r>
      <t>103</t>
    </r>
    <r>
      <rPr>
        <sz val="14"/>
        <color rgb="FF000000"/>
        <rFont val="標楷體"/>
        <family val="4"/>
        <charset val="136"/>
      </rPr>
      <t>學年度取證比率</t>
    </r>
  </si>
  <si>
    <r>
      <t>101</t>
    </r>
    <r>
      <rPr>
        <sz val="14"/>
        <color rgb="FF000000"/>
        <rFont val="標楷體"/>
        <family val="4"/>
        <charset val="136"/>
      </rPr>
      <t>級入學生</t>
    </r>
  </si>
  <si>
    <r>
      <t>104</t>
    </r>
    <r>
      <rPr>
        <sz val="14"/>
        <color rgb="FF000000"/>
        <rFont val="標楷體"/>
        <family val="4"/>
        <charset val="136"/>
      </rPr>
      <t>學年度取證比率</t>
    </r>
  </si>
  <si>
    <r>
      <t>102</t>
    </r>
    <r>
      <rPr>
        <sz val="14"/>
        <color rgb="FF000000"/>
        <rFont val="標楷體"/>
        <family val="4"/>
        <charset val="136"/>
      </rPr>
      <t>級入學生</t>
    </r>
  </si>
  <si>
    <r>
      <t>105</t>
    </r>
    <r>
      <rPr>
        <sz val="14"/>
        <color rgb="FF000000"/>
        <rFont val="標楷體"/>
        <family val="4"/>
        <charset val="136"/>
      </rPr>
      <t>學年度取證比率</t>
    </r>
  </si>
  <si>
    <r>
      <t>103</t>
    </r>
    <r>
      <rPr>
        <sz val="14"/>
        <color rgb="FF000000"/>
        <rFont val="標楷體"/>
        <family val="4"/>
        <charset val="136"/>
      </rPr>
      <t>級入學生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大四生</t>
    </r>
    <r>
      <rPr>
        <sz val="14"/>
        <color rgb="FF000000"/>
        <rFont val="Times New Roman"/>
        <family val="1"/>
      </rPr>
      <t>)</t>
    </r>
  </si>
  <si>
    <r>
      <rPr>
        <sz val="14"/>
        <color rgb="FF000000"/>
        <rFont val="標楷體"/>
        <family val="4"/>
        <charset val="136"/>
      </rPr>
      <t>學分學程修讀中</t>
    </r>
  </si>
  <si>
    <r>
      <t>104</t>
    </r>
    <r>
      <rPr>
        <sz val="14"/>
        <color rgb="FF000000"/>
        <rFont val="標楷體"/>
        <family val="4"/>
        <charset val="136"/>
      </rPr>
      <t>級入學生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大三生</t>
    </r>
    <r>
      <rPr>
        <sz val="14"/>
        <color rgb="FF000000"/>
        <rFont val="Times New Roman"/>
        <family val="1"/>
      </rPr>
      <t>)</t>
    </r>
  </si>
  <si>
    <r>
      <t>105</t>
    </r>
    <r>
      <rPr>
        <sz val="14"/>
        <color rgb="FF000000"/>
        <rFont val="標楷體"/>
        <family val="4"/>
        <charset val="136"/>
      </rPr>
      <t>級入學生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大二生</t>
    </r>
    <r>
      <rPr>
        <sz val="14"/>
        <color rgb="FF000000"/>
        <rFont val="Times New Roman"/>
        <family val="1"/>
      </rPr>
      <t>)</t>
    </r>
  </si>
  <si>
    <r>
      <t>102-105</t>
    </r>
    <r>
      <rPr>
        <sz val="14"/>
        <color rgb="FF000000"/>
        <rFont val="標楷體"/>
        <family val="4"/>
        <charset val="136"/>
      </rPr>
      <t>學年度平均取證比率</t>
    </r>
  </si>
  <si>
    <r>
      <rPr>
        <sz val="14"/>
        <color rgb="FF000000"/>
        <rFont val="標楷體"/>
        <family val="4"/>
        <charset val="136"/>
      </rPr>
      <t>小計</t>
    </r>
    <r>
      <rPr>
        <sz val="14"/>
        <color rgb="FF000000"/>
        <rFont val="Times New Roman"/>
        <family val="1"/>
      </rPr>
      <t/>
    </r>
    <phoneticPr fontId="11" type="noConversion"/>
  </si>
  <si>
    <t>小計</t>
    <phoneticPr fontId="11" type="noConversion"/>
  </si>
  <si>
    <t>小計</t>
    <phoneticPr fontId="11" type="noConversion"/>
  </si>
  <si>
    <r>
      <t>旅遊規劃與服務 (</t>
    </r>
    <r>
      <rPr>
        <b/>
        <sz val="16"/>
        <color rgb="FF000000"/>
        <rFont val="Times New Roman"/>
        <family val="1"/>
      </rPr>
      <t>106</t>
    </r>
    <r>
      <rPr>
        <b/>
        <sz val="16"/>
        <color rgb="FF000000"/>
        <rFont val="標楷體"/>
        <family val="4"/>
        <charset val="136"/>
      </rPr>
      <t xml:space="preserve">退場)  </t>
    </r>
    <phoneticPr fontId="11" type="noConversion"/>
  </si>
  <si>
    <r>
      <t xml:space="preserve"> 獎勵旅遊規劃與服務(</t>
    </r>
    <r>
      <rPr>
        <b/>
        <sz val="16"/>
        <color rgb="FF000000"/>
        <rFont val="Times New Roman"/>
        <family val="1"/>
      </rPr>
      <t>105</t>
    </r>
    <r>
      <rPr>
        <b/>
        <sz val="16"/>
        <color rgb="FF000000"/>
        <rFont val="標楷體"/>
        <family val="4"/>
        <charset val="136"/>
      </rPr>
      <t xml:space="preserve">新設)  </t>
    </r>
    <phoneticPr fontId="11" type="noConversion"/>
  </si>
  <si>
    <r>
      <t>幸福產業婚慶服務經營管理(</t>
    </r>
    <r>
      <rPr>
        <b/>
        <sz val="16"/>
        <color rgb="FF000000"/>
        <rFont val="Times New Roman"/>
        <family val="1"/>
      </rPr>
      <t>105</t>
    </r>
    <r>
      <rPr>
        <b/>
        <sz val="16"/>
        <color rgb="FF000000"/>
        <rFont val="標楷體"/>
        <family val="4"/>
        <charset val="136"/>
      </rPr>
      <t xml:space="preserve">新設)  </t>
    </r>
    <phoneticPr fontId="11" type="noConversion"/>
  </si>
  <si>
    <r>
      <t>金融科技(</t>
    </r>
    <r>
      <rPr>
        <b/>
        <sz val="16"/>
        <color rgb="FF000000"/>
        <rFont val="Times New Roman"/>
        <family val="1"/>
      </rPr>
      <t>105</t>
    </r>
    <r>
      <rPr>
        <b/>
        <sz val="16"/>
        <color rgb="FF000000"/>
        <rFont val="標楷體"/>
        <family val="4"/>
        <charset val="136"/>
      </rPr>
      <t xml:space="preserve">新設) </t>
    </r>
    <phoneticPr fontId="11" type="noConversion"/>
  </si>
  <si>
    <r>
      <t>網實通路整合(原名全球運籌管理，</t>
    </r>
    <r>
      <rPr>
        <b/>
        <sz val="16"/>
        <color rgb="FF000000"/>
        <rFont val="Times New Roman"/>
        <family val="1"/>
      </rPr>
      <t>105</t>
    </r>
    <r>
      <rPr>
        <b/>
        <sz val="16"/>
        <color rgb="FF000000"/>
        <rFont val="標楷體"/>
        <family val="4"/>
        <charset val="136"/>
      </rPr>
      <t xml:space="preserve">更名)  </t>
    </r>
    <phoneticPr fontId="11" type="noConversion"/>
  </si>
  <si>
    <r>
      <t>e化財富管理(原名財富管理能力，</t>
    </r>
    <r>
      <rPr>
        <b/>
        <sz val="16"/>
        <color rgb="FF000000"/>
        <rFont val="Times New Roman"/>
        <family val="1"/>
      </rPr>
      <t>104</t>
    </r>
    <r>
      <rPr>
        <b/>
        <sz val="16"/>
        <color rgb="FF000000"/>
        <rFont val="標楷體"/>
        <family val="4"/>
        <charset val="136"/>
      </rPr>
      <t xml:space="preserve">更名)  </t>
    </r>
    <phoneticPr fontId="11" type="noConversion"/>
  </si>
  <si>
    <t>東南亞商貿</t>
    <phoneticPr fontId="11" type="noConversion"/>
  </si>
  <si>
    <t>拉丁美洲商貿(原名拉丁美洲經貿，104更名)</t>
    <phoneticPr fontId="11" type="noConversion"/>
  </si>
  <si>
    <t>日本商貿(原名國際商貿實務，104更名)</t>
    <phoneticPr fontId="11" type="noConversion"/>
  </si>
  <si>
    <t>兩岸商貿(原名兩岸投資經營，104更名，106退場)</t>
    <phoneticPr fontId="11" type="noConversion"/>
  </si>
  <si>
    <r>
      <rPr>
        <sz val="20"/>
        <color rgb="FF000000"/>
        <rFont val="標楷體"/>
        <family val="4"/>
        <charset val="136"/>
      </rPr>
      <t>商務管理學院</t>
    </r>
    <r>
      <rPr>
        <sz val="20"/>
        <color rgb="FF000000"/>
        <rFont val="Times New Roman"/>
        <family val="1"/>
      </rPr>
      <t xml:space="preserve"> </t>
    </r>
    <r>
      <rPr>
        <sz val="20"/>
        <color rgb="FF000000"/>
        <rFont val="標楷體"/>
        <family val="4"/>
        <charset val="136"/>
      </rPr>
      <t>學分學程修讀暨取證人數</t>
    </r>
    <r>
      <rPr>
        <sz val="20"/>
        <color rgb="FF000000"/>
        <rFont val="Times New Roman"/>
        <family val="1"/>
      </rPr>
      <t xml:space="preserve">  106.09.19</t>
    </r>
    <phoneticPr fontId="11" type="noConversion"/>
  </si>
  <si>
    <r>
      <rPr>
        <sz val="20"/>
        <color rgb="FF000000"/>
        <rFont val="標楷體"/>
        <family val="4"/>
        <charset val="136"/>
      </rPr>
      <t>創新設計學院</t>
    </r>
    <r>
      <rPr>
        <sz val="20"/>
        <color rgb="FF000000"/>
        <rFont val="Times New Roman"/>
        <family val="1"/>
      </rPr>
      <t xml:space="preserve"> </t>
    </r>
    <r>
      <rPr>
        <sz val="20"/>
        <color rgb="FF000000"/>
        <rFont val="標楷體"/>
        <family val="4"/>
        <charset val="136"/>
      </rPr>
      <t>學分學程修讀暨取證人數</t>
    </r>
    <r>
      <rPr>
        <sz val="20"/>
        <color rgb="FF000000"/>
        <rFont val="Times New Roman"/>
        <family val="1"/>
      </rPr>
      <t xml:space="preserve">  106.09.19</t>
    </r>
    <phoneticPr fontId="11" type="noConversion"/>
  </si>
  <si>
    <r>
      <rPr>
        <sz val="20"/>
        <color rgb="FF000000"/>
        <rFont val="標楷體"/>
        <family val="4"/>
        <charset val="136"/>
      </rPr>
      <t>商貿外語學院</t>
    </r>
    <r>
      <rPr>
        <sz val="20"/>
        <color rgb="FF000000"/>
        <rFont val="Times New Roman"/>
        <family val="1"/>
      </rPr>
      <t xml:space="preserve"> </t>
    </r>
    <r>
      <rPr>
        <sz val="20"/>
        <color rgb="FF000000"/>
        <rFont val="標楷體"/>
        <family val="4"/>
        <charset val="136"/>
      </rPr>
      <t>學分學程修讀暨取證人數</t>
    </r>
    <r>
      <rPr>
        <sz val="20"/>
        <color rgb="FF000000"/>
        <rFont val="Times New Roman"/>
        <family val="1"/>
      </rPr>
      <t xml:space="preserve">  106.09.19</t>
    </r>
    <phoneticPr fontId="11" type="noConversion"/>
  </si>
  <si>
    <t>-</t>
    <phoneticPr fontId="11" type="noConversion"/>
  </si>
  <si>
    <t>尚未設立</t>
    <phoneticPr fontId="11" type="noConversion"/>
  </si>
  <si>
    <t>尚未設立</t>
  </si>
  <si>
    <t>-</t>
    <phoneticPr fontId="11" type="noConversion"/>
  </si>
  <si>
    <t>-</t>
    <phoneticPr fontId="11" type="noConversion"/>
  </si>
  <si>
    <t>-</t>
    <phoneticPr fontId="11" type="noConversion"/>
  </si>
  <si>
    <r>
      <t>跨領域創意創新創業(</t>
    </r>
    <r>
      <rPr>
        <b/>
        <sz val="16"/>
        <color rgb="FF000000"/>
        <rFont val="Times New Roman"/>
        <family val="1"/>
      </rPr>
      <t>106</t>
    </r>
    <r>
      <rPr>
        <b/>
        <sz val="16"/>
        <color rgb="FF000000"/>
        <rFont val="標楷體"/>
        <family val="4"/>
        <charset val="136"/>
      </rPr>
      <t xml:space="preserve"> 退場)</t>
    </r>
    <phoneticPr fontId="11" type="noConversion"/>
  </si>
  <si>
    <r>
      <t>物聯網應用實務(</t>
    </r>
    <r>
      <rPr>
        <b/>
        <sz val="16"/>
        <color rgb="FF000000"/>
        <rFont val="Times New Roman"/>
        <family val="1"/>
      </rPr>
      <t>105</t>
    </r>
    <r>
      <rPr>
        <b/>
        <sz val="16"/>
        <color rgb="FF000000"/>
        <rFont val="標楷體"/>
        <family val="4"/>
        <charset val="136"/>
      </rPr>
      <t xml:space="preserve"> 新設)</t>
    </r>
    <phoneticPr fontId="11" type="noConversion"/>
  </si>
  <si>
    <r>
      <t>跨境電子商務(</t>
    </r>
    <r>
      <rPr>
        <b/>
        <sz val="16"/>
        <color rgb="FF000000"/>
        <rFont val="Times New Roman"/>
        <family val="1"/>
      </rPr>
      <t>104</t>
    </r>
    <r>
      <rPr>
        <b/>
        <sz val="16"/>
        <color rgb="FF000000"/>
        <rFont val="標楷體"/>
        <family val="4"/>
        <charset val="136"/>
      </rPr>
      <t xml:space="preserve"> 新設)</t>
    </r>
    <phoneticPr fontId="11" type="noConversion"/>
  </si>
  <si>
    <r>
      <t>雲端行動應用實務(原名雲端行動服務暨</t>
    </r>
    <r>
      <rPr>
        <b/>
        <sz val="16"/>
        <color rgb="FF000000"/>
        <rFont val="Times New Roman"/>
        <family val="1"/>
      </rPr>
      <t>RFID</t>
    </r>
    <r>
      <rPr>
        <b/>
        <sz val="16"/>
        <color rgb="FF000000"/>
        <rFont val="標楷體"/>
        <family val="4"/>
        <charset val="136"/>
      </rPr>
      <t>運用實務，</t>
    </r>
    <r>
      <rPr>
        <b/>
        <sz val="16"/>
        <color rgb="FF000000"/>
        <rFont val="Times New Roman"/>
        <family val="1"/>
      </rPr>
      <t xml:space="preserve">104 </t>
    </r>
    <r>
      <rPr>
        <b/>
        <sz val="16"/>
        <color rgb="FF000000"/>
        <rFont val="標楷體"/>
        <family val="4"/>
        <charset val="136"/>
      </rPr>
      <t>更名)</t>
    </r>
    <phoneticPr fontId="11" type="noConversion"/>
  </si>
  <si>
    <r>
      <t>翻轉農業 明日餐桌(原名樂活農業電子商務，</t>
    </r>
    <r>
      <rPr>
        <b/>
        <sz val="16"/>
        <color rgb="FF000000"/>
        <rFont val="Times New Roman"/>
        <family val="1"/>
      </rPr>
      <t xml:space="preserve">104 </t>
    </r>
    <r>
      <rPr>
        <b/>
        <sz val="16"/>
        <color rgb="FF000000"/>
        <rFont val="標楷體"/>
        <family val="4"/>
        <charset val="136"/>
      </rPr>
      <t>更名)</t>
    </r>
    <phoneticPr fontId="11" type="noConversion"/>
  </si>
  <si>
    <t>-</t>
    <phoneticPr fontId="11" type="noConversion"/>
  </si>
  <si>
    <t>-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</si>
</sst>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20"/>
      <color rgb="FF000000"/>
      <name val="Times New Roman"/>
      <family val="1"/>
    </font>
    <font>
      <sz val="20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C000"/>
        <bgColor rgb="FFFFC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8" fillId="3" borderId="4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9" fontId="8" fillId="5" borderId="11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9" fontId="8" fillId="3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/>
    </xf>
  </cellXfs>
  <cellStyles count="2">
    <cellStyle name="一般" xfId="0" builtinId="0" customBuiltin="1"/>
    <cellStyle name="百分比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0" workbookViewId="0">
      <selection activeCell="H51" sqref="H51"/>
    </sheetView>
  </sheetViews>
  <sheetFormatPr defaultColWidth="68.875" defaultRowHeight="16.5" x14ac:dyDescent="0.25"/>
  <cols>
    <col min="1" max="1" width="37.75" customWidth="1"/>
    <col min="2" max="2" width="13.5" customWidth="1"/>
    <col min="3" max="3" width="10.75" customWidth="1"/>
    <col min="4" max="4" width="12" customWidth="1"/>
    <col min="5" max="5" width="34.125" bestFit="1" customWidth="1"/>
    <col min="6" max="6" width="14.75" customWidth="1"/>
    <col min="7" max="7" width="30.5" customWidth="1"/>
    <col min="8" max="9" width="11.625" customWidth="1"/>
    <col min="10" max="10" width="12.125" customWidth="1"/>
    <col min="11" max="11" width="34.125" customWidth="1"/>
    <col min="12" max="12" width="68.875" customWidth="1"/>
  </cols>
  <sheetData>
    <row r="1" spans="1:11" s="2" customFormat="1" ht="27.75" x14ac:dyDescent="0.25">
      <c r="A1" s="27" t="s">
        <v>32</v>
      </c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1" ht="17.25" thickBot="1" x14ac:dyDescent="0.3"/>
    <row r="3" spans="1:11" ht="22.5" thickTop="1" thickBot="1" x14ac:dyDescent="0.3">
      <c r="A3" s="24" t="s">
        <v>0</v>
      </c>
      <c r="B3" s="25"/>
      <c r="C3" s="25"/>
      <c r="D3" s="25"/>
      <c r="E3" s="26"/>
      <c r="G3" s="28" t="s">
        <v>1</v>
      </c>
      <c r="H3" s="28"/>
      <c r="I3" s="28"/>
      <c r="J3" s="28"/>
      <c r="K3" s="28"/>
    </row>
    <row r="4" spans="1:11" ht="20.25" thickTop="1" x14ac:dyDescent="0.25">
      <c r="A4" s="9" t="s">
        <v>2</v>
      </c>
      <c r="B4" s="3" t="s">
        <v>3</v>
      </c>
      <c r="C4" s="3" t="s">
        <v>4</v>
      </c>
      <c r="D4" s="3" t="s">
        <v>5</v>
      </c>
      <c r="E4" s="10"/>
      <c r="G4" s="20" t="s">
        <v>2</v>
      </c>
      <c r="H4" s="21" t="s">
        <v>3</v>
      </c>
      <c r="I4" s="21" t="s">
        <v>4</v>
      </c>
      <c r="J4" s="21" t="s">
        <v>5</v>
      </c>
      <c r="K4" s="22"/>
    </row>
    <row r="5" spans="1:11" ht="19.5" x14ac:dyDescent="0.25">
      <c r="A5" s="11" t="s">
        <v>6</v>
      </c>
      <c r="B5" s="4">
        <v>23</v>
      </c>
      <c r="C5" s="4">
        <v>20</v>
      </c>
      <c r="D5" s="5">
        <f t="shared" ref="D5:D9" si="0">C5/B5</f>
        <v>0.86956521739130432</v>
      </c>
      <c r="E5" s="12" t="s">
        <v>7</v>
      </c>
      <c r="G5" s="11" t="s">
        <v>6</v>
      </c>
      <c r="H5" s="4">
        <v>46</v>
      </c>
      <c r="I5" s="4">
        <v>33</v>
      </c>
      <c r="J5" s="5">
        <f t="shared" ref="J5:J9" si="1">I5/H5</f>
        <v>0.71739130434782605</v>
      </c>
      <c r="K5" s="12" t="s">
        <v>7</v>
      </c>
    </row>
    <row r="6" spans="1:11" ht="19.5" x14ac:dyDescent="0.25">
      <c r="A6" s="11" t="s">
        <v>8</v>
      </c>
      <c r="B6" s="4">
        <v>65</v>
      </c>
      <c r="C6" s="4">
        <v>49</v>
      </c>
      <c r="D6" s="5">
        <f t="shared" si="0"/>
        <v>0.75384615384615383</v>
      </c>
      <c r="E6" s="12" t="s">
        <v>9</v>
      </c>
      <c r="G6" s="11" t="s">
        <v>8</v>
      </c>
      <c r="H6" s="4">
        <v>54</v>
      </c>
      <c r="I6" s="4">
        <v>28</v>
      </c>
      <c r="J6" s="5">
        <f t="shared" si="1"/>
        <v>0.51851851851851849</v>
      </c>
      <c r="K6" s="12" t="s">
        <v>9</v>
      </c>
    </row>
    <row r="7" spans="1:11" ht="19.5" x14ac:dyDescent="0.25">
      <c r="A7" s="11" t="s">
        <v>10</v>
      </c>
      <c r="B7" s="4">
        <v>42</v>
      </c>
      <c r="C7" s="4">
        <v>24</v>
      </c>
      <c r="D7" s="5">
        <f t="shared" si="0"/>
        <v>0.5714285714285714</v>
      </c>
      <c r="E7" s="12" t="s">
        <v>11</v>
      </c>
      <c r="G7" s="11" t="s">
        <v>10</v>
      </c>
      <c r="H7" s="4">
        <v>77</v>
      </c>
      <c r="I7" s="4">
        <v>41</v>
      </c>
      <c r="J7" s="5">
        <f t="shared" si="1"/>
        <v>0.53246753246753242</v>
      </c>
      <c r="K7" s="12" t="s">
        <v>11</v>
      </c>
    </row>
    <row r="8" spans="1:11" ht="19.5" x14ac:dyDescent="0.25">
      <c r="A8" s="11" t="s">
        <v>12</v>
      </c>
      <c r="B8" s="4">
        <v>44</v>
      </c>
      <c r="C8" s="4">
        <v>35</v>
      </c>
      <c r="D8" s="5">
        <f t="shared" si="0"/>
        <v>0.79545454545454541</v>
      </c>
      <c r="E8" s="12" t="s">
        <v>13</v>
      </c>
      <c r="G8" s="11" t="s">
        <v>12</v>
      </c>
      <c r="H8" s="4">
        <v>27</v>
      </c>
      <c r="I8" s="4">
        <v>21</v>
      </c>
      <c r="J8" s="5">
        <f t="shared" si="1"/>
        <v>0.77777777777777779</v>
      </c>
      <c r="K8" s="12" t="s">
        <v>13</v>
      </c>
    </row>
    <row r="9" spans="1:11" ht="19.5" x14ac:dyDescent="0.25">
      <c r="A9" s="11" t="s">
        <v>14</v>
      </c>
      <c r="B9" s="4">
        <v>42</v>
      </c>
      <c r="C9" s="4">
        <v>1</v>
      </c>
      <c r="D9" s="5">
        <f t="shared" si="0"/>
        <v>2.3809523809523808E-2</v>
      </c>
      <c r="E9" s="12" t="s">
        <v>15</v>
      </c>
      <c r="G9" s="11" t="s">
        <v>14</v>
      </c>
      <c r="H9" s="4">
        <v>40</v>
      </c>
      <c r="I9" s="4">
        <v>8</v>
      </c>
      <c r="J9" s="5">
        <f t="shared" si="1"/>
        <v>0.2</v>
      </c>
      <c r="K9" s="12" t="s">
        <v>15</v>
      </c>
    </row>
    <row r="10" spans="1:11" ht="19.5" x14ac:dyDescent="0.25">
      <c r="A10" s="11" t="s">
        <v>16</v>
      </c>
      <c r="B10" s="4">
        <v>93</v>
      </c>
      <c r="C10" s="4" t="s">
        <v>35</v>
      </c>
      <c r="D10" s="5" t="s">
        <v>35</v>
      </c>
      <c r="E10" s="12" t="s">
        <v>15</v>
      </c>
      <c r="G10" s="11" t="s">
        <v>16</v>
      </c>
      <c r="H10" s="4">
        <v>36</v>
      </c>
      <c r="I10" s="4" t="s">
        <v>35</v>
      </c>
      <c r="J10" s="5" t="s">
        <v>35</v>
      </c>
      <c r="K10" s="12" t="s">
        <v>15</v>
      </c>
    </row>
    <row r="11" spans="1:11" ht="19.5" x14ac:dyDescent="0.25">
      <c r="A11" s="11" t="s">
        <v>17</v>
      </c>
      <c r="B11" s="4">
        <v>37</v>
      </c>
      <c r="C11" s="4" t="s">
        <v>35</v>
      </c>
      <c r="D11" s="5" t="s">
        <v>35</v>
      </c>
      <c r="E11" s="12" t="s">
        <v>15</v>
      </c>
      <c r="G11" s="11" t="s">
        <v>17</v>
      </c>
      <c r="H11" s="4">
        <v>16</v>
      </c>
      <c r="I11" s="4" t="s">
        <v>35</v>
      </c>
      <c r="J11" s="5" t="s">
        <v>35</v>
      </c>
      <c r="K11" s="12" t="s">
        <v>15</v>
      </c>
    </row>
    <row r="12" spans="1:11" ht="20.25" thickBot="1" x14ac:dyDescent="0.3">
      <c r="A12" s="13" t="s">
        <v>19</v>
      </c>
      <c r="B12" s="14">
        <f>SUM(B5:B11)</f>
        <v>346</v>
      </c>
      <c r="C12" s="14">
        <f>SUM(C5:C11)</f>
        <v>129</v>
      </c>
      <c r="D12" s="15">
        <f>AVERAGE(D5:D8)</f>
        <v>0.74757362203014377</v>
      </c>
      <c r="E12" s="16" t="s">
        <v>18</v>
      </c>
      <c r="G12" s="23" t="s">
        <v>20</v>
      </c>
      <c r="H12" s="14">
        <f>SUM(H5:H11)</f>
        <v>296</v>
      </c>
      <c r="I12" s="14">
        <f>SUM(I5:I11)</f>
        <v>131</v>
      </c>
      <c r="J12" s="15">
        <f>AVERAGE(J5:J8)</f>
        <v>0.63653878327791369</v>
      </c>
      <c r="K12" s="16" t="s">
        <v>18</v>
      </c>
    </row>
    <row r="13" spans="1:11" ht="19.5" thickTop="1" x14ac:dyDescent="0.25">
      <c r="A13" s="8"/>
      <c r="B13" s="8"/>
      <c r="C13" s="8"/>
      <c r="D13" s="8"/>
      <c r="E13" s="8"/>
      <c r="G13" s="17"/>
      <c r="H13" s="18"/>
      <c r="I13" s="18"/>
      <c r="J13" s="19"/>
      <c r="K13" s="18"/>
    </row>
    <row r="14" spans="1:11" ht="17.25" thickBot="1" x14ac:dyDescent="0.3">
      <c r="A14" s="7"/>
      <c r="B14" s="7"/>
      <c r="C14" s="7"/>
      <c r="D14" s="7"/>
      <c r="E14" s="7"/>
      <c r="G14" s="7"/>
      <c r="H14" s="7"/>
      <c r="I14" s="7"/>
      <c r="J14" s="7"/>
      <c r="K14" s="7"/>
    </row>
    <row r="15" spans="1:11" ht="21.75" thickTop="1" x14ac:dyDescent="0.25">
      <c r="A15" s="24" t="s">
        <v>24</v>
      </c>
      <c r="B15" s="25"/>
      <c r="C15" s="25"/>
      <c r="D15" s="25"/>
      <c r="E15" s="26"/>
      <c r="G15" s="24" t="s">
        <v>26</v>
      </c>
      <c r="H15" s="25"/>
      <c r="I15" s="25"/>
      <c r="J15" s="25"/>
      <c r="K15" s="26"/>
    </row>
    <row r="16" spans="1:11" ht="19.5" x14ac:dyDescent="0.25">
      <c r="A16" s="9" t="s">
        <v>2</v>
      </c>
      <c r="B16" s="3" t="s">
        <v>3</v>
      </c>
      <c r="C16" s="3" t="s">
        <v>4</v>
      </c>
      <c r="D16" s="3" t="s">
        <v>5</v>
      </c>
      <c r="E16" s="10"/>
      <c r="G16" s="9" t="s">
        <v>2</v>
      </c>
      <c r="H16" s="3" t="s">
        <v>3</v>
      </c>
      <c r="I16" s="3" t="s">
        <v>4</v>
      </c>
      <c r="J16" s="3" t="s">
        <v>5</v>
      </c>
      <c r="K16" s="10"/>
    </row>
    <row r="17" spans="1:11" ht="19.5" x14ac:dyDescent="0.25">
      <c r="A17" s="11" t="s">
        <v>6</v>
      </c>
      <c r="B17" s="4" t="s">
        <v>35</v>
      </c>
      <c r="C17" s="4" t="s">
        <v>35</v>
      </c>
      <c r="D17" s="6" t="s">
        <v>36</v>
      </c>
      <c r="E17" s="12" t="s">
        <v>7</v>
      </c>
      <c r="G17" s="11" t="s">
        <v>6</v>
      </c>
      <c r="H17" s="4" t="s">
        <v>35</v>
      </c>
      <c r="I17" s="4" t="s">
        <v>35</v>
      </c>
      <c r="J17" s="6" t="s">
        <v>37</v>
      </c>
      <c r="K17" s="12" t="s">
        <v>7</v>
      </c>
    </row>
    <row r="18" spans="1:11" ht="19.5" x14ac:dyDescent="0.25">
      <c r="A18" s="11" t="s">
        <v>8</v>
      </c>
      <c r="B18" s="4" t="s">
        <v>35</v>
      </c>
      <c r="C18" s="4" t="s">
        <v>35</v>
      </c>
      <c r="D18" s="6" t="s">
        <v>37</v>
      </c>
      <c r="E18" s="12" t="s">
        <v>9</v>
      </c>
      <c r="G18" s="11" t="s">
        <v>8</v>
      </c>
      <c r="H18" s="4">
        <v>2</v>
      </c>
      <c r="I18" s="4" t="s">
        <v>35</v>
      </c>
      <c r="J18" s="5" t="s">
        <v>35</v>
      </c>
      <c r="K18" s="12" t="s">
        <v>9</v>
      </c>
    </row>
    <row r="19" spans="1:11" ht="19.5" x14ac:dyDescent="0.25">
      <c r="A19" s="11" t="s">
        <v>10</v>
      </c>
      <c r="B19" s="4" t="s">
        <v>35</v>
      </c>
      <c r="C19" s="4" t="s">
        <v>35</v>
      </c>
      <c r="D19" s="6" t="s">
        <v>37</v>
      </c>
      <c r="E19" s="12" t="s">
        <v>11</v>
      </c>
      <c r="G19" s="11" t="s">
        <v>10</v>
      </c>
      <c r="H19" s="4">
        <v>17</v>
      </c>
      <c r="I19" s="4">
        <v>15</v>
      </c>
      <c r="J19" s="5">
        <f t="shared" ref="J19:J20" si="2">I19/H19</f>
        <v>0.88235294117647056</v>
      </c>
      <c r="K19" s="12" t="s">
        <v>11</v>
      </c>
    </row>
    <row r="20" spans="1:11" ht="19.5" x14ac:dyDescent="0.25">
      <c r="A20" s="11" t="s">
        <v>12</v>
      </c>
      <c r="B20" s="4" t="s">
        <v>35</v>
      </c>
      <c r="C20" s="4" t="s">
        <v>35</v>
      </c>
      <c r="D20" s="6" t="s">
        <v>37</v>
      </c>
      <c r="E20" s="12" t="s">
        <v>13</v>
      </c>
      <c r="G20" s="11" t="s">
        <v>12</v>
      </c>
      <c r="H20" s="4">
        <v>141</v>
      </c>
      <c r="I20" s="4">
        <v>82</v>
      </c>
      <c r="J20" s="5">
        <f t="shared" si="2"/>
        <v>0.58156028368794321</v>
      </c>
      <c r="K20" s="12" t="s">
        <v>13</v>
      </c>
    </row>
    <row r="21" spans="1:11" ht="19.5" x14ac:dyDescent="0.25">
      <c r="A21" s="11" t="s">
        <v>14</v>
      </c>
      <c r="B21" s="4">
        <v>5</v>
      </c>
      <c r="C21" s="4" t="s">
        <v>35</v>
      </c>
      <c r="D21" s="5" t="s">
        <v>35</v>
      </c>
      <c r="E21" s="12" t="s">
        <v>15</v>
      </c>
      <c r="G21" s="11" t="s">
        <v>14</v>
      </c>
      <c r="H21" s="4">
        <v>41</v>
      </c>
      <c r="I21" s="4">
        <v>1</v>
      </c>
      <c r="J21" s="5" t="s">
        <v>35</v>
      </c>
      <c r="K21" s="12" t="s">
        <v>15</v>
      </c>
    </row>
    <row r="22" spans="1:11" ht="19.5" x14ac:dyDescent="0.25">
      <c r="A22" s="11" t="s">
        <v>16</v>
      </c>
      <c r="B22" s="4">
        <v>19</v>
      </c>
      <c r="C22" s="4" t="s">
        <v>35</v>
      </c>
      <c r="D22" s="5" t="s">
        <v>35</v>
      </c>
      <c r="E22" s="12" t="s">
        <v>15</v>
      </c>
      <c r="G22" s="11" t="s">
        <v>16</v>
      </c>
      <c r="H22" s="4">
        <v>30</v>
      </c>
      <c r="I22" s="4" t="s">
        <v>35</v>
      </c>
      <c r="J22" s="5" t="s">
        <v>35</v>
      </c>
      <c r="K22" s="12" t="s">
        <v>15</v>
      </c>
    </row>
    <row r="23" spans="1:11" ht="19.5" x14ac:dyDescent="0.25">
      <c r="A23" s="11" t="s">
        <v>17</v>
      </c>
      <c r="B23" s="4">
        <v>19</v>
      </c>
      <c r="C23" s="4" t="s">
        <v>35</v>
      </c>
      <c r="D23" s="5" t="s">
        <v>35</v>
      </c>
      <c r="E23" s="12" t="s">
        <v>15</v>
      </c>
      <c r="G23" s="11" t="s">
        <v>17</v>
      </c>
      <c r="H23" s="4">
        <v>19</v>
      </c>
      <c r="I23" s="4" t="s">
        <v>35</v>
      </c>
      <c r="J23" s="5" t="s">
        <v>35</v>
      </c>
      <c r="K23" s="12" t="s">
        <v>15</v>
      </c>
    </row>
    <row r="24" spans="1:11" ht="20.25" thickBot="1" x14ac:dyDescent="0.3">
      <c r="A24" s="23" t="s">
        <v>21</v>
      </c>
      <c r="B24" s="14">
        <f>SUM(B17:B23)</f>
        <v>43</v>
      </c>
      <c r="C24" s="14" t="s">
        <v>35</v>
      </c>
      <c r="D24" s="15" t="s">
        <v>35</v>
      </c>
      <c r="E24" s="16" t="s">
        <v>18</v>
      </c>
      <c r="G24" s="13" t="s">
        <v>19</v>
      </c>
      <c r="H24" s="14">
        <f>SUM(H17:H23)</f>
        <v>250</v>
      </c>
      <c r="I24" s="14">
        <f>SUM(I17:I23)</f>
        <v>98</v>
      </c>
      <c r="J24" s="15">
        <f>AVERAGE(J19:J20)</f>
        <v>0.73195661243220689</v>
      </c>
      <c r="K24" s="16" t="s">
        <v>18</v>
      </c>
    </row>
    <row r="25" spans="1:11" ht="17.25" thickTop="1" x14ac:dyDescent="0.25"/>
    <row r="26" spans="1:11" ht="17.25" thickBot="1" x14ac:dyDescent="0.3"/>
    <row r="27" spans="1:11" ht="21.75" thickTop="1" x14ac:dyDescent="0.25">
      <c r="A27" s="24" t="s">
        <v>27</v>
      </c>
      <c r="B27" s="25"/>
      <c r="C27" s="25"/>
      <c r="D27" s="25"/>
      <c r="E27" s="26"/>
      <c r="G27" s="24" t="s">
        <v>23</v>
      </c>
      <c r="H27" s="25"/>
      <c r="I27" s="25"/>
      <c r="J27" s="25"/>
      <c r="K27" s="26"/>
    </row>
    <row r="28" spans="1:11" ht="19.5" x14ac:dyDescent="0.25">
      <c r="A28" s="9" t="s">
        <v>2</v>
      </c>
      <c r="B28" s="3" t="s">
        <v>3</v>
      </c>
      <c r="C28" s="3" t="s">
        <v>4</v>
      </c>
      <c r="D28" s="3" t="s">
        <v>5</v>
      </c>
      <c r="E28" s="10"/>
      <c r="G28" s="9" t="s">
        <v>2</v>
      </c>
      <c r="H28" s="3" t="s">
        <v>3</v>
      </c>
      <c r="I28" s="3" t="s">
        <v>4</v>
      </c>
      <c r="J28" s="3" t="s">
        <v>5</v>
      </c>
      <c r="K28" s="10"/>
    </row>
    <row r="29" spans="1:11" ht="19.5" x14ac:dyDescent="0.25">
      <c r="A29" s="11" t="s">
        <v>6</v>
      </c>
      <c r="B29" s="4">
        <v>7</v>
      </c>
      <c r="C29" s="4">
        <v>3</v>
      </c>
      <c r="D29" s="5">
        <f t="shared" ref="D29:D33" si="3">C29/B29</f>
        <v>0.42857142857142855</v>
      </c>
      <c r="E29" s="12" t="s">
        <v>7</v>
      </c>
      <c r="G29" s="11" t="s">
        <v>6</v>
      </c>
      <c r="H29" s="4" t="s">
        <v>35</v>
      </c>
      <c r="I29" s="4" t="s">
        <v>35</v>
      </c>
      <c r="J29" s="6" t="s">
        <v>37</v>
      </c>
      <c r="K29" s="12" t="s">
        <v>7</v>
      </c>
    </row>
    <row r="30" spans="1:11" ht="19.5" x14ac:dyDescent="0.25">
      <c r="A30" s="11" t="s">
        <v>8</v>
      </c>
      <c r="B30" s="4">
        <v>53</v>
      </c>
      <c r="C30" s="4">
        <v>24</v>
      </c>
      <c r="D30" s="5">
        <f t="shared" si="3"/>
        <v>0.45283018867924529</v>
      </c>
      <c r="E30" s="12" t="s">
        <v>9</v>
      </c>
      <c r="G30" s="11" t="s">
        <v>8</v>
      </c>
      <c r="H30" s="4" t="s">
        <v>35</v>
      </c>
      <c r="I30" s="4" t="s">
        <v>35</v>
      </c>
      <c r="J30" s="6" t="s">
        <v>37</v>
      </c>
      <c r="K30" s="12" t="s">
        <v>9</v>
      </c>
    </row>
    <row r="31" spans="1:11" ht="19.5" x14ac:dyDescent="0.25">
      <c r="A31" s="11" t="s">
        <v>10</v>
      </c>
      <c r="B31" s="4">
        <v>29</v>
      </c>
      <c r="C31" s="4">
        <v>21</v>
      </c>
      <c r="D31" s="5">
        <f t="shared" si="3"/>
        <v>0.72413793103448276</v>
      </c>
      <c r="E31" s="12" t="s">
        <v>11</v>
      </c>
      <c r="G31" s="11" t="s">
        <v>10</v>
      </c>
      <c r="H31" s="4" t="s">
        <v>35</v>
      </c>
      <c r="I31" s="4" t="s">
        <v>35</v>
      </c>
      <c r="J31" s="6" t="s">
        <v>37</v>
      </c>
      <c r="K31" s="12" t="s">
        <v>11</v>
      </c>
    </row>
    <row r="32" spans="1:11" ht="19.5" x14ac:dyDescent="0.25">
      <c r="A32" s="11" t="s">
        <v>12</v>
      </c>
      <c r="B32" s="4">
        <v>39</v>
      </c>
      <c r="C32" s="4">
        <v>25</v>
      </c>
      <c r="D32" s="5">
        <f t="shared" si="3"/>
        <v>0.64102564102564108</v>
      </c>
      <c r="E32" s="12" t="s">
        <v>13</v>
      </c>
      <c r="G32" s="11" t="s">
        <v>12</v>
      </c>
      <c r="H32" s="4" t="s">
        <v>35</v>
      </c>
      <c r="I32" s="4" t="s">
        <v>35</v>
      </c>
      <c r="J32" s="6" t="s">
        <v>37</v>
      </c>
      <c r="K32" s="12" t="s">
        <v>13</v>
      </c>
    </row>
    <row r="33" spans="1:11" ht="19.5" x14ac:dyDescent="0.25">
      <c r="A33" s="11" t="s">
        <v>14</v>
      </c>
      <c r="B33" s="4">
        <v>44</v>
      </c>
      <c r="C33" s="4">
        <v>5</v>
      </c>
      <c r="D33" s="5">
        <f t="shared" si="3"/>
        <v>0.11363636363636363</v>
      </c>
      <c r="E33" s="12" t="s">
        <v>15</v>
      </c>
      <c r="G33" s="11" t="s">
        <v>14</v>
      </c>
      <c r="H33" s="4" t="s">
        <v>35</v>
      </c>
      <c r="I33" s="4" t="s">
        <v>35</v>
      </c>
      <c r="J33" s="6" t="s">
        <v>37</v>
      </c>
      <c r="K33" s="12" t="s">
        <v>15</v>
      </c>
    </row>
    <row r="34" spans="1:11" ht="19.5" x14ac:dyDescent="0.25">
      <c r="A34" s="11" t="s">
        <v>16</v>
      </c>
      <c r="B34" s="4">
        <v>39</v>
      </c>
      <c r="C34" s="4" t="s">
        <v>35</v>
      </c>
      <c r="D34" s="5" t="s">
        <v>35</v>
      </c>
      <c r="E34" s="12" t="s">
        <v>15</v>
      </c>
      <c r="G34" s="11" t="s">
        <v>16</v>
      </c>
      <c r="H34" s="4">
        <v>6</v>
      </c>
      <c r="I34" s="4" t="s">
        <v>35</v>
      </c>
      <c r="J34" s="5" t="s">
        <v>35</v>
      </c>
      <c r="K34" s="12" t="s">
        <v>15</v>
      </c>
    </row>
    <row r="35" spans="1:11" ht="19.5" x14ac:dyDescent="0.25">
      <c r="A35" s="11" t="s">
        <v>17</v>
      </c>
      <c r="B35" s="4">
        <v>4</v>
      </c>
      <c r="C35" s="4" t="s">
        <v>35</v>
      </c>
      <c r="D35" s="5" t="s">
        <v>35</v>
      </c>
      <c r="E35" s="12" t="s">
        <v>15</v>
      </c>
      <c r="G35" s="11" t="s">
        <v>17</v>
      </c>
      <c r="H35" s="4">
        <v>6</v>
      </c>
      <c r="I35" s="4" t="s">
        <v>35</v>
      </c>
      <c r="J35" s="5" t="s">
        <v>35</v>
      </c>
      <c r="K35" s="12" t="s">
        <v>15</v>
      </c>
    </row>
    <row r="36" spans="1:11" ht="20.25" thickBot="1" x14ac:dyDescent="0.3">
      <c r="A36" s="13" t="s">
        <v>19</v>
      </c>
      <c r="B36" s="14">
        <f>SUM(B29:B35)</f>
        <v>215</v>
      </c>
      <c r="C36" s="14">
        <f>SUM(C29:C35)</f>
        <v>78</v>
      </c>
      <c r="D36" s="15">
        <f>AVERAGE(D29:D32)</f>
        <v>0.56164129732769941</v>
      </c>
      <c r="E36" s="16" t="s">
        <v>18</v>
      </c>
      <c r="G36" s="13" t="s">
        <v>19</v>
      </c>
      <c r="H36" s="14">
        <f>SUM(H29:H35)</f>
        <v>12</v>
      </c>
      <c r="I36" s="14" t="s">
        <v>35</v>
      </c>
      <c r="J36" s="15"/>
      <c r="K36" s="16" t="s">
        <v>18</v>
      </c>
    </row>
    <row r="37" spans="1:11" ht="17.25" thickTop="1" x14ac:dyDescent="0.25"/>
    <row r="38" spans="1:11" ht="17.25" thickBot="1" x14ac:dyDescent="0.3"/>
    <row r="39" spans="1:11" ht="21.75" thickTop="1" x14ac:dyDescent="0.25">
      <c r="A39" s="24" t="s">
        <v>25</v>
      </c>
      <c r="B39" s="25"/>
      <c r="C39" s="25"/>
      <c r="D39" s="25"/>
      <c r="E39" s="26"/>
      <c r="G39" s="24" t="s">
        <v>22</v>
      </c>
      <c r="H39" s="25"/>
      <c r="I39" s="25"/>
      <c r="J39" s="25"/>
      <c r="K39" s="26"/>
    </row>
    <row r="40" spans="1:11" ht="19.5" x14ac:dyDescent="0.25">
      <c r="A40" s="9" t="s">
        <v>2</v>
      </c>
      <c r="B40" s="3" t="s">
        <v>3</v>
      </c>
      <c r="C40" s="3" t="s">
        <v>4</v>
      </c>
      <c r="D40" s="3" t="s">
        <v>5</v>
      </c>
      <c r="E40" s="10"/>
      <c r="G40" s="9" t="s">
        <v>2</v>
      </c>
      <c r="H40" s="3" t="s">
        <v>3</v>
      </c>
      <c r="I40" s="3" t="s">
        <v>4</v>
      </c>
      <c r="J40" s="3" t="s">
        <v>5</v>
      </c>
      <c r="K40" s="10"/>
    </row>
    <row r="41" spans="1:11" ht="19.5" x14ac:dyDescent="0.25">
      <c r="A41" s="11" t="s">
        <v>6</v>
      </c>
      <c r="B41" s="4" t="s">
        <v>35</v>
      </c>
      <c r="C41" s="4" t="s">
        <v>35</v>
      </c>
      <c r="D41" s="6" t="s">
        <v>37</v>
      </c>
      <c r="E41" s="12" t="s">
        <v>7</v>
      </c>
      <c r="G41" s="11" t="s">
        <v>6</v>
      </c>
      <c r="H41" s="4">
        <v>41</v>
      </c>
      <c r="I41" s="4">
        <v>29</v>
      </c>
      <c r="J41" s="5">
        <f t="shared" ref="J41:J44" si="4">I41/H41</f>
        <v>0.70731707317073167</v>
      </c>
      <c r="K41" s="12" t="s">
        <v>7</v>
      </c>
    </row>
    <row r="42" spans="1:11" ht="19.5" x14ac:dyDescent="0.25">
      <c r="A42" s="11" t="s">
        <v>8</v>
      </c>
      <c r="B42" s="4" t="s">
        <v>35</v>
      </c>
      <c r="C42" s="4" t="s">
        <v>35</v>
      </c>
      <c r="D42" s="6" t="s">
        <v>37</v>
      </c>
      <c r="E42" s="12" t="s">
        <v>9</v>
      </c>
      <c r="G42" s="11" t="s">
        <v>8</v>
      </c>
      <c r="H42" s="4">
        <v>67</v>
      </c>
      <c r="I42" s="4">
        <v>49</v>
      </c>
      <c r="J42" s="5">
        <f t="shared" si="4"/>
        <v>0.73134328358208955</v>
      </c>
      <c r="K42" s="12" t="s">
        <v>9</v>
      </c>
    </row>
    <row r="43" spans="1:11" ht="19.5" x14ac:dyDescent="0.25">
      <c r="A43" s="11" t="s">
        <v>10</v>
      </c>
      <c r="B43" s="4" t="s">
        <v>35</v>
      </c>
      <c r="C43" s="4" t="s">
        <v>35</v>
      </c>
      <c r="D43" s="6" t="s">
        <v>37</v>
      </c>
      <c r="E43" s="12" t="s">
        <v>11</v>
      </c>
      <c r="G43" s="11" t="s">
        <v>10</v>
      </c>
      <c r="H43" s="4">
        <v>43</v>
      </c>
      <c r="I43" s="4">
        <v>22</v>
      </c>
      <c r="J43" s="5">
        <f t="shared" si="4"/>
        <v>0.51162790697674421</v>
      </c>
      <c r="K43" s="12" t="s">
        <v>11</v>
      </c>
    </row>
    <row r="44" spans="1:11" ht="19.5" x14ac:dyDescent="0.25">
      <c r="A44" s="11" t="s">
        <v>12</v>
      </c>
      <c r="B44" s="4" t="s">
        <v>35</v>
      </c>
      <c r="C44" s="4" t="s">
        <v>35</v>
      </c>
      <c r="D44" s="6" t="s">
        <v>37</v>
      </c>
      <c r="E44" s="12" t="s">
        <v>13</v>
      </c>
      <c r="G44" s="11" t="s">
        <v>12</v>
      </c>
      <c r="H44" s="4">
        <v>26</v>
      </c>
      <c r="I44" s="4">
        <v>20</v>
      </c>
      <c r="J44" s="5">
        <f t="shared" si="4"/>
        <v>0.76923076923076927</v>
      </c>
      <c r="K44" s="12" t="s">
        <v>13</v>
      </c>
    </row>
    <row r="45" spans="1:11" ht="19.5" x14ac:dyDescent="0.25">
      <c r="A45" s="11" t="s">
        <v>14</v>
      </c>
      <c r="B45" s="4">
        <v>5</v>
      </c>
      <c r="C45" s="4" t="s">
        <v>35</v>
      </c>
      <c r="D45" s="5" t="s">
        <v>35</v>
      </c>
      <c r="E45" s="12" t="s">
        <v>15</v>
      </c>
      <c r="G45" s="11" t="s">
        <v>14</v>
      </c>
      <c r="H45" s="4">
        <v>25</v>
      </c>
      <c r="I45" s="4" t="s">
        <v>35</v>
      </c>
      <c r="J45" s="5" t="s">
        <v>35</v>
      </c>
      <c r="K45" s="12" t="s">
        <v>15</v>
      </c>
    </row>
    <row r="46" spans="1:11" ht="19.5" x14ac:dyDescent="0.25">
      <c r="A46" s="11" t="s">
        <v>16</v>
      </c>
      <c r="B46" s="4">
        <v>14</v>
      </c>
      <c r="C46" s="4" t="s">
        <v>35</v>
      </c>
      <c r="D46" s="5" t="s">
        <v>35</v>
      </c>
      <c r="E46" s="12" t="s">
        <v>15</v>
      </c>
      <c r="G46" s="11" t="s">
        <v>16</v>
      </c>
      <c r="H46" s="4">
        <v>8</v>
      </c>
      <c r="I46" s="4" t="s">
        <v>35</v>
      </c>
      <c r="J46" s="5" t="s">
        <v>35</v>
      </c>
      <c r="K46" s="12" t="s">
        <v>15</v>
      </c>
    </row>
    <row r="47" spans="1:11" ht="19.5" x14ac:dyDescent="0.25">
      <c r="A47" s="11" t="s">
        <v>17</v>
      </c>
      <c r="B47" s="4">
        <v>30</v>
      </c>
      <c r="C47" s="4" t="s">
        <v>35</v>
      </c>
      <c r="D47" s="5" t="s">
        <v>35</v>
      </c>
      <c r="E47" s="12" t="s">
        <v>15</v>
      </c>
      <c r="G47" s="11" t="s">
        <v>17</v>
      </c>
      <c r="H47" s="4">
        <v>8</v>
      </c>
      <c r="I47" s="4" t="s">
        <v>35</v>
      </c>
      <c r="J47" s="5" t="s">
        <v>35</v>
      </c>
      <c r="K47" s="12" t="s">
        <v>15</v>
      </c>
    </row>
    <row r="48" spans="1:11" ht="20.25" thickBot="1" x14ac:dyDescent="0.3">
      <c r="A48" s="13" t="s">
        <v>19</v>
      </c>
      <c r="B48" s="14">
        <f>SUM(B41:B47)</f>
        <v>49</v>
      </c>
      <c r="C48" s="14" t="s">
        <v>35</v>
      </c>
      <c r="D48" s="15" t="s">
        <v>35</v>
      </c>
      <c r="E48" s="16" t="s">
        <v>18</v>
      </c>
      <c r="G48" s="13" t="s">
        <v>19</v>
      </c>
      <c r="H48" s="14">
        <f>SUM(H41:H47)</f>
        <v>218</v>
      </c>
      <c r="I48" s="14">
        <f>SUM(I41:I47)</f>
        <v>120</v>
      </c>
      <c r="J48" s="15">
        <f>AVERAGE(J41:J44)</f>
        <v>0.67987975824008362</v>
      </c>
      <c r="K48" s="16" t="s">
        <v>18</v>
      </c>
    </row>
    <row r="49" ht="17.25" thickTop="1" x14ac:dyDescent="0.25"/>
  </sheetData>
  <mergeCells count="9">
    <mergeCell ref="A39:E39"/>
    <mergeCell ref="G39:K39"/>
    <mergeCell ref="A1:E1"/>
    <mergeCell ref="A3:E3"/>
    <mergeCell ref="G3:K3"/>
    <mergeCell ref="A15:E15"/>
    <mergeCell ref="G15:K15"/>
    <mergeCell ref="A27:E27"/>
    <mergeCell ref="G27:K27"/>
  </mergeCells>
  <phoneticPr fontId="11" type="noConversion"/>
  <pageMargins left="0.25" right="0.25" top="0.75" bottom="0.75" header="0.30000000000000004" footer="0.3000000000000000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H29" sqref="H29"/>
    </sheetView>
  </sheetViews>
  <sheetFormatPr defaultColWidth="68.875" defaultRowHeight="16.5" x14ac:dyDescent="0.25"/>
  <cols>
    <col min="1" max="1" width="37.75" customWidth="1"/>
    <col min="2" max="2" width="13.5" customWidth="1"/>
    <col min="3" max="3" width="10.75" customWidth="1"/>
    <col min="4" max="4" width="12" customWidth="1"/>
    <col min="5" max="5" width="34.125" bestFit="1" customWidth="1"/>
    <col min="6" max="6" width="14.75" customWidth="1"/>
    <col min="7" max="7" width="30.5" customWidth="1"/>
    <col min="8" max="9" width="11.625" customWidth="1"/>
    <col min="10" max="10" width="12.125" customWidth="1"/>
    <col min="11" max="11" width="34.125" customWidth="1"/>
    <col min="12" max="12" width="68.875" customWidth="1"/>
  </cols>
  <sheetData>
    <row r="1" spans="1:11" s="2" customFormat="1" ht="27.75" x14ac:dyDescent="0.25">
      <c r="A1" s="27" t="s">
        <v>33</v>
      </c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1" ht="17.25" thickBot="1" x14ac:dyDescent="0.3"/>
    <row r="3" spans="1:11" ht="22.5" thickTop="1" thickBot="1" x14ac:dyDescent="0.3">
      <c r="A3" s="24" t="s">
        <v>45</v>
      </c>
      <c r="B3" s="25"/>
      <c r="C3" s="25"/>
      <c r="D3" s="25"/>
      <c r="E3" s="26"/>
      <c r="G3" s="28" t="s">
        <v>44</v>
      </c>
      <c r="H3" s="28"/>
      <c r="I3" s="28"/>
      <c r="J3" s="28"/>
      <c r="K3" s="28"/>
    </row>
    <row r="4" spans="1:11" ht="20.25" thickTop="1" x14ac:dyDescent="0.25">
      <c r="A4" s="9" t="s">
        <v>2</v>
      </c>
      <c r="B4" s="3" t="s">
        <v>3</v>
      </c>
      <c r="C4" s="3" t="s">
        <v>4</v>
      </c>
      <c r="D4" s="3" t="s">
        <v>5</v>
      </c>
      <c r="E4" s="10"/>
      <c r="G4" s="20" t="s">
        <v>2</v>
      </c>
      <c r="H4" s="21" t="s">
        <v>3</v>
      </c>
      <c r="I4" s="21" t="s">
        <v>4</v>
      </c>
      <c r="J4" s="21" t="s">
        <v>5</v>
      </c>
      <c r="K4" s="22"/>
    </row>
    <row r="5" spans="1:11" ht="19.5" x14ac:dyDescent="0.25">
      <c r="A5" s="11" t="s">
        <v>6</v>
      </c>
      <c r="B5" s="4">
        <v>14</v>
      </c>
      <c r="C5" s="4">
        <v>14</v>
      </c>
      <c r="D5" s="5">
        <f>C5/B5</f>
        <v>1</v>
      </c>
      <c r="E5" s="12" t="s">
        <v>7</v>
      </c>
      <c r="G5" s="11" t="s">
        <v>6</v>
      </c>
      <c r="H5" s="4">
        <v>14</v>
      </c>
      <c r="I5" s="4">
        <v>14</v>
      </c>
      <c r="J5" s="30">
        <f>I5/H5</f>
        <v>1</v>
      </c>
      <c r="K5" s="12" t="s">
        <v>7</v>
      </c>
    </row>
    <row r="6" spans="1:11" ht="19.5" x14ac:dyDescent="0.25">
      <c r="A6" s="11" t="s">
        <v>8</v>
      </c>
      <c r="B6" s="4">
        <v>7</v>
      </c>
      <c r="C6" s="4">
        <v>4</v>
      </c>
      <c r="D6" s="5">
        <f t="shared" ref="D6:D8" si="0">C6/B6</f>
        <v>0.5714285714285714</v>
      </c>
      <c r="E6" s="12" t="s">
        <v>9</v>
      </c>
      <c r="G6" s="11" t="s">
        <v>8</v>
      </c>
      <c r="H6" s="4">
        <v>5</v>
      </c>
      <c r="I6" s="4">
        <v>5</v>
      </c>
      <c r="J6" s="30">
        <f t="shared" ref="J6:J11" si="1">I6/H6</f>
        <v>1</v>
      </c>
      <c r="K6" s="12" t="s">
        <v>9</v>
      </c>
    </row>
    <row r="7" spans="1:11" ht="19.5" x14ac:dyDescent="0.25">
      <c r="A7" s="11" t="s">
        <v>10</v>
      </c>
      <c r="B7" s="4">
        <v>14</v>
      </c>
      <c r="C7" s="4" t="s">
        <v>40</v>
      </c>
      <c r="D7" s="4" t="s">
        <v>40</v>
      </c>
      <c r="E7" s="12" t="s">
        <v>11</v>
      </c>
      <c r="G7" s="11" t="s">
        <v>10</v>
      </c>
      <c r="H7" s="4">
        <v>2</v>
      </c>
      <c r="I7" s="4">
        <v>1</v>
      </c>
      <c r="J7" s="30">
        <f t="shared" si="1"/>
        <v>0.5</v>
      </c>
      <c r="K7" s="12" t="s">
        <v>11</v>
      </c>
    </row>
    <row r="8" spans="1:11" ht="19.5" x14ac:dyDescent="0.25">
      <c r="A8" s="11" t="s">
        <v>12</v>
      </c>
      <c r="B8" s="4">
        <v>28</v>
      </c>
      <c r="C8" s="4">
        <v>17</v>
      </c>
      <c r="D8" s="5">
        <f t="shared" si="0"/>
        <v>0.6071428571428571</v>
      </c>
      <c r="E8" s="12" t="s">
        <v>13</v>
      </c>
      <c r="G8" s="11" t="s">
        <v>12</v>
      </c>
      <c r="H8" s="4">
        <v>102</v>
      </c>
      <c r="I8" s="4">
        <v>93</v>
      </c>
      <c r="J8" s="30">
        <f t="shared" si="1"/>
        <v>0.91176470588235292</v>
      </c>
      <c r="K8" s="12" t="s">
        <v>13</v>
      </c>
    </row>
    <row r="9" spans="1:11" ht="19.5" x14ac:dyDescent="0.25">
      <c r="A9" s="11" t="s">
        <v>14</v>
      </c>
      <c r="B9" s="4">
        <v>38</v>
      </c>
      <c r="C9" s="4" t="s">
        <v>40</v>
      </c>
      <c r="D9" s="4" t="s">
        <v>40</v>
      </c>
      <c r="E9" s="12" t="s">
        <v>15</v>
      </c>
      <c r="G9" s="11" t="s">
        <v>14</v>
      </c>
      <c r="H9" s="4">
        <v>119</v>
      </c>
      <c r="I9" s="4">
        <v>29</v>
      </c>
      <c r="J9" s="30" t="s">
        <v>47</v>
      </c>
      <c r="K9" s="12" t="s">
        <v>15</v>
      </c>
    </row>
    <row r="10" spans="1:11" ht="19.5" x14ac:dyDescent="0.25">
      <c r="A10" s="11" t="s">
        <v>16</v>
      </c>
      <c r="B10" s="4">
        <v>31</v>
      </c>
      <c r="C10" s="4" t="s">
        <v>40</v>
      </c>
      <c r="D10" s="4" t="s">
        <v>40</v>
      </c>
      <c r="E10" s="12" t="s">
        <v>15</v>
      </c>
      <c r="G10" s="11" t="s">
        <v>16</v>
      </c>
      <c r="H10" s="4">
        <v>72</v>
      </c>
      <c r="I10" s="4" t="s">
        <v>40</v>
      </c>
      <c r="J10" s="4" t="s">
        <v>40</v>
      </c>
      <c r="K10" s="12" t="s">
        <v>15</v>
      </c>
    </row>
    <row r="11" spans="1:11" ht="19.5" x14ac:dyDescent="0.25">
      <c r="A11" s="11" t="s">
        <v>17</v>
      </c>
      <c r="B11" s="4">
        <v>35</v>
      </c>
      <c r="C11" s="4" t="s">
        <v>40</v>
      </c>
      <c r="D11" s="4" t="s">
        <v>40</v>
      </c>
      <c r="E11" s="12" t="s">
        <v>15</v>
      </c>
      <c r="G11" s="11" t="s">
        <v>17</v>
      </c>
      <c r="H11" s="4">
        <v>75</v>
      </c>
      <c r="I11" s="4" t="s">
        <v>40</v>
      </c>
      <c r="J11" s="4" t="s">
        <v>40</v>
      </c>
      <c r="K11" s="12" t="s">
        <v>15</v>
      </c>
    </row>
    <row r="12" spans="1:11" ht="20.25" thickBot="1" x14ac:dyDescent="0.3">
      <c r="A12" s="13" t="s">
        <v>19</v>
      </c>
      <c r="B12" s="14">
        <f>SUM(B5:B11)</f>
        <v>167</v>
      </c>
      <c r="C12" s="14">
        <f>SUM(C5:C11)</f>
        <v>35</v>
      </c>
      <c r="D12" s="15">
        <f>AVERAGE(D5:D11)</f>
        <v>0.72619047619047616</v>
      </c>
      <c r="E12" s="16" t="s">
        <v>18</v>
      </c>
      <c r="G12" s="23" t="s">
        <v>20</v>
      </c>
      <c r="H12" s="14">
        <f>SUM(H5:H11)</f>
        <v>389</v>
      </c>
      <c r="I12" s="14">
        <f>SUM(I5:I11)</f>
        <v>142</v>
      </c>
      <c r="J12" s="15">
        <f>AVERAGE(J5:J11)</f>
        <v>0.8529411764705882</v>
      </c>
      <c r="K12" s="16" t="s">
        <v>18</v>
      </c>
    </row>
    <row r="13" spans="1:11" ht="19.5" thickTop="1" x14ac:dyDescent="0.25">
      <c r="A13" s="8"/>
      <c r="B13" s="8"/>
      <c r="C13" s="8"/>
      <c r="D13" s="8"/>
      <c r="E13" s="8"/>
      <c r="G13" s="17"/>
      <c r="H13" s="18"/>
      <c r="I13" s="18"/>
      <c r="J13" s="19"/>
      <c r="K13" s="18"/>
    </row>
    <row r="14" spans="1:11" ht="17.25" thickBot="1" x14ac:dyDescent="0.3">
      <c r="A14" s="7"/>
      <c r="B14" s="7"/>
      <c r="C14" s="7"/>
      <c r="D14" s="7"/>
      <c r="E14" s="7"/>
      <c r="G14" s="7"/>
      <c r="H14" s="7"/>
      <c r="I14" s="7"/>
      <c r="J14" s="7"/>
      <c r="K14" s="7"/>
    </row>
    <row r="15" spans="1:11" ht="21.75" thickTop="1" x14ac:dyDescent="0.25">
      <c r="A15" s="24" t="s">
        <v>41</v>
      </c>
      <c r="B15" s="25"/>
      <c r="C15" s="25"/>
      <c r="D15" s="25"/>
      <c r="E15" s="26"/>
      <c r="G15" s="24" t="s">
        <v>43</v>
      </c>
      <c r="H15" s="25"/>
      <c r="I15" s="25"/>
      <c r="J15" s="25"/>
      <c r="K15" s="26"/>
    </row>
    <row r="16" spans="1:11" ht="19.5" x14ac:dyDescent="0.25">
      <c r="A16" s="9" t="s">
        <v>2</v>
      </c>
      <c r="B16" s="3" t="s">
        <v>3</v>
      </c>
      <c r="C16" s="3" t="s">
        <v>4</v>
      </c>
      <c r="D16" s="3" t="s">
        <v>5</v>
      </c>
      <c r="E16" s="10"/>
      <c r="G16" s="9" t="s">
        <v>2</v>
      </c>
      <c r="H16" s="3" t="s">
        <v>3</v>
      </c>
      <c r="I16" s="3" t="s">
        <v>4</v>
      </c>
      <c r="J16" s="3" t="s">
        <v>5</v>
      </c>
      <c r="K16" s="10"/>
    </row>
    <row r="17" spans="1:11" ht="19.5" x14ac:dyDescent="0.25">
      <c r="A17" s="11" t="s">
        <v>6</v>
      </c>
      <c r="B17" s="4">
        <v>51</v>
      </c>
      <c r="C17" s="4">
        <v>48</v>
      </c>
      <c r="D17" s="29">
        <f>C17/B17</f>
        <v>0.94117647058823528</v>
      </c>
      <c r="E17" s="12" t="s">
        <v>7</v>
      </c>
      <c r="G17" s="11" t="s">
        <v>6</v>
      </c>
      <c r="H17" s="4" t="s">
        <v>38</v>
      </c>
      <c r="I17" s="4" t="s">
        <v>40</v>
      </c>
      <c r="J17" s="4" t="s">
        <v>40</v>
      </c>
      <c r="K17" s="12" t="s">
        <v>7</v>
      </c>
    </row>
    <row r="18" spans="1:11" ht="19.5" x14ac:dyDescent="0.25">
      <c r="A18" s="11" t="s">
        <v>8</v>
      </c>
      <c r="B18" s="4">
        <v>9</v>
      </c>
      <c r="C18" s="4">
        <v>4</v>
      </c>
      <c r="D18" s="29">
        <f>C18/B18</f>
        <v>0.44444444444444442</v>
      </c>
      <c r="E18" s="12" t="s">
        <v>9</v>
      </c>
      <c r="G18" s="11" t="s">
        <v>8</v>
      </c>
      <c r="H18" s="4" t="s">
        <v>38</v>
      </c>
      <c r="I18" s="4" t="s">
        <v>40</v>
      </c>
      <c r="J18" s="4" t="s">
        <v>40</v>
      </c>
      <c r="K18" s="12" t="s">
        <v>9</v>
      </c>
    </row>
    <row r="19" spans="1:11" ht="19.5" x14ac:dyDescent="0.25">
      <c r="A19" s="11" t="s">
        <v>10</v>
      </c>
      <c r="B19" s="4">
        <v>2</v>
      </c>
      <c r="C19" s="4" t="s">
        <v>40</v>
      </c>
      <c r="D19" s="4" t="s">
        <v>40</v>
      </c>
      <c r="E19" s="12" t="s">
        <v>11</v>
      </c>
      <c r="G19" s="11" t="s">
        <v>10</v>
      </c>
      <c r="H19" s="4">
        <v>1</v>
      </c>
      <c r="I19" s="4" t="s">
        <v>40</v>
      </c>
      <c r="J19" s="4" t="s">
        <v>40</v>
      </c>
      <c r="K19" s="12" t="s">
        <v>11</v>
      </c>
    </row>
    <row r="20" spans="1:11" ht="19.5" x14ac:dyDescent="0.25">
      <c r="A20" s="11" t="s">
        <v>12</v>
      </c>
      <c r="B20" s="4">
        <v>8</v>
      </c>
      <c r="C20" s="4">
        <v>4</v>
      </c>
      <c r="D20" s="4" t="s">
        <v>40</v>
      </c>
      <c r="E20" s="12" t="s">
        <v>13</v>
      </c>
      <c r="G20" s="11" t="s">
        <v>12</v>
      </c>
      <c r="H20" s="4">
        <v>2</v>
      </c>
      <c r="I20" s="4" t="s">
        <v>40</v>
      </c>
      <c r="J20" s="4" t="s">
        <v>40</v>
      </c>
      <c r="K20" s="12" t="s">
        <v>13</v>
      </c>
    </row>
    <row r="21" spans="1:11" ht="19.5" x14ac:dyDescent="0.25">
      <c r="A21" s="11" t="s">
        <v>14</v>
      </c>
      <c r="B21" s="4">
        <v>1</v>
      </c>
      <c r="C21" s="4" t="s">
        <v>40</v>
      </c>
      <c r="D21" s="4" t="s">
        <v>40</v>
      </c>
      <c r="E21" s="12" t="s">
        <v>15</v>
      </c>
      <c r="G21" s="11" t="s">
        <v>14</v>
      </c>
      <c r="H21" s="4">
        <v>11</v>
      </c>
      <c r="I21" s="4" t="s">
        <v>40</v>
      </c>
      <c r="J21" s="4" t="s">
        <v>40</v>
      </c>
      <c r="K21" s="12" t="s">
        <v>15</v>
      </c>
    </row>
    <row r="22" spans="1:11" ht="19.5" x14ac:dyDescent="0.25">
      <c r="A22" s="11" t="s">
        <v>16</v>
      </c>
      <c r="B22" s="4">
        <v>4</v>
      </c>
      <c r="C22" s="4" t="s">
        <v>40</v>
      </c>
      <c r="D22" s="4" t="s">
        <v>40</v>
      </c>
      <c r="E22" s="12" t="s">
        <v>15</v>
      </c>
      <c r="G22" s="11" t="s">
        <v>16</v>
      </c>
      <c r="H22" s="4">
        <v>53</v>
      </c>
      <c r="I22" s="4" t="s">
        <v>40</v>
      </c>
      <c r="J22" s="4" t="s">
        <v>40</v>
      </c>
      <c r="K22" s="12" t="s">
        <v>15</v>
      </c>
    </row>
    <row r="23" spans="1:11" ht="19.5" x14ac:dyDescent="0.25">
      <c r="A23" s="11" t="s">
        <v>17</v>
      </c>
      <c r="B23" s="4" t="s">
        <v>40</v>
      </c>
      <c r="C23" s="4" t="s">
        <v>40</v>
      </c>
      <c r="D23" s="4" t="s">
        <v>40</v>
      </c>
      <c r="E23" s="12" t="s">
        <v>15</v>
      </c>
      <c r="G23" s="11" t="s">
        <v>17</v>
      </c>
      <c r="H23" s="4">
        <v>54</v>
      </c>
      <c r="I23" s="4" t="s">
        <v>40</v>
      </c>
      <c r="J23" s="4" t="s">
        <v>40</v>
      </c>
      <c r="K23" s="12" t="s">
        <v>15</v>
      </c>
    </row>
    <row r="24" spans="1:11" ht="20.25" thickBot="1" x14ac:dyDescent="0.3">
      <c r="A24" s="23" t="s">
        <v>20</v>
      </c>
      <c r="B24" s="14">
        <f>SUM(B17:B23)</f>
        <v>75</v>
      </c>
      <c r="C24" s="14">
        <f>SUM(C17:C23)</f>
        <v>56</v>
      </c>
      <c r="D24" s="15">
        <f>AVERAGE(D17:D23)</f>
        <v>0.69281045751633985</v>
      </c>
      <c r="E24" s="16" t="s">
        <v>18</v>
      </c>
      <c r="G24" s="13" t="s">
        <v>19</v>
      </c>
      <c r="H24" s="14">
        <f>SUM(H17:H23)</f>
        <v>121</v>
      </c>
      <c r="I24" s="14" t="s">
        <v>38</v>
      </c>
      <c r="J24" s="15" t="s">
        <v>40</v>
      </c>
      <c r="K24" s="16" t="s">
        <v>18</v>
      </c>
    </row>
    <row r="25" spans="1:11" ht="17.25" thickTop="1" x14ac:dyDescent="0.25"/>
    <row r="26" spans="1:11" ht="17.25" thickBot="1" x14ac:dyDescent="0.3"/>
    <row r="27" spans="1:11" ht="21.75" thickTop="1" x14ac:dyDescent="0.25">
      <c r="A27" s="24" t="s">
        <v>42</v>
      </c>
      <c r="B27" s="25"/>
      <c r="C27" s="25"/>
      <c r="D27" s="25"/>
      <c r="E27" s="26"/>
    </row>
    <row r="28" spans="1:11" ht="19.5" x14ac:dyDescent="0.25">
      <c r="A28" s="9" t="s">
        <v>2</v>
      </c>
      <c r="B28" s="3" t="s">
        <v>3</v>
      </c>
      <c r="C28" s="3" t="s">
        <v>4</v>
      </c>
      <c r="D28" s="3" t="s">
        <v>5</v>
      </c>
      <c r="E28" s="10"/>
    </row>
    <row r="29" spans="1:11" ht="19.5" x14ac:dyDescent="0.25">
      <c r="A29" s="11" t="s">
        <v>6</v>
      </c>
      <c r="B29" s="4" t="s">
        <v>40</v>
      </c>
      <c r="C29" s="4" t="s">
        <v>40</v>
      </c>
      <c r="D29" s="4" t="s">
        <v>40</v>
      </c>
      <c r="E29" s="12" t="s">
        <v>7</v>
      </c>
    </row>
    <row r="30" spans="1:11" ht="19.5" x14ac:dyDescent="0.25">
      <c r="A30" s="11" t="s">
        <v>8</v>
      </c>
      <c r="B30" s="4" t="s">
        <v>40</v>
      </c>
      <c r="C30" s="4" t="s">
        <v>40</v>
      </c>
      <c r="D30" s="4" t="s">
        <v>40</v>
      </c>
      <c r="E30" s="12" t="s">
        <v>9</v>
      </c>
    </row>
    <row r="31" spans="1:11" ht="19.5" x14ac:dyDescent="0.25">
      <c r="A31" s="11" t="s">
        <v>10</v>
      </c>
      <c r="B31" s="4" t="s">
        <v>40</v>
      </c>
      <c r="C31" s="4" t="s">
        <v>40</v>
      </c>
      <c r="D31" s="4" t="s">
        <v>40</v>
      </c>
      <c r="E31" s="12" t="s">
        <v>11</v>
      </c>
    </row>
    <row r="32" spans="1:11" ht="19.5" x14ac:dyDescent="0.25">
      <c r="A32" s="11" t="s">
        <v>12</v>
      </c>
      <c r="B32" s="4" t="s">
        <v>40</v>
      </c>
      <c r="C32" s="4" t="s">
        <v>40</v>
      </c>
      <c r="D32" s="4" t="s">
        <v>40</v>
      </c>
      <c r="E32" s="12" t="s">
        <v>13</v>
      </c>
    </row>
    <row r="33" spans="1:5" ht="19.5" x14ac:dyDescent="0.25">
      <c r="A33" s="11" t="s">
        <v>14</v>
      </c>
      <c r="B33" s="4">
        <v>3</v>
      </c>
      <c r="C33" s="4" t="s">
        <v>40</v>
      </c>
      <c r="D33" s="4" t="s">
        <v>40</v>
      </c>
      <c r="E33" s="12" t="s">
        <v>15</v>
      </c>
    </row>
    <row r="34" spans="1:5" ht="19.5" x14ac:dyDescent="0.25">
      <c r="A34" s="11" t="s">
        <v>16</v>
      </c>
      <c r="B34" s="4">
        <v>1</v>
      </c>
      <c r="C34" s="4" t="s">
        <v>40</v>
      </c>
      <c r="D34" s="4" t="s">
        <v>40</v>
      </c>
      <c r="E34" s="12" t="s">
        <v>15</v>
      </c>
    </row>
    <row r="35" spans="1:5" ht="19.5" x14ac:dyDescent="0.25">
      <c r="A35" s="11" t="s">
        <v>17</v>
      </c>
      <c r="B35" s="4">
        <v>4</v>
      </c>
      <c r="C35" s="4" t="s">
        <v>40</v>
      </c>
      <c r="D35" s="4" t="s">
        <v>40</v>
      </c>
      <c r="E35" s="12" t="s">
        <v>15</v>
      </c>
    </row>
    <row r="36" spans="1:5" ht="20.25" thickBot="1" x14ac:dyDescent="0.3">
      <c r="A36" s="13" t="s">
        <v>19</v>
      </c>
      <c r="B36" s="14">
        <f>SUM(B29:B35)</f>
        <v>8</v>
      </c>
      <c r="C36" s="14" t="s">
        <v>46</v>
      </c>
      <c r="D36" s="15" t="s">
        <v>40</v>
      </c>
      <c r="E36" s="16" t="s">
        <v>18</v>
      </c>
    </row>
    <row r="37" spans="1:5" ht="17.25" thickTop="1" x14ac:dyDescent="0.25"/>
  </sheetData>
  <mergeCells count="6">
    <mergeCell ref="A27:E27"/>
    <mergeCell ref="A1:E1"/>
    <mergeCell ref="A3:E3"/>
    <mergeCell ref="G3:K3"/>
    <mergeCell ref="A15:E15"/>
    <mergeCell ref="G15:K15"/>
  </mergeCells>
  <phoneticPr fontId="1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21" sqref="H21"/>
    </sheetView>
  </sheetViews>
  <sheetFormatPr defaultColWidth="68.875" defaultRowHeight="16.5" x14ac:dyDescent="0.25"/>
  <cols>
    <col min="1" max="1" width="37.75" customWidth="1"/>
    <col min="2" max="2" width="13.5" customWidth="1"/>
    <col min="3" max="3" width="10.75" customWidth="1"/>
    <col min="4" max="4" width="12" customWidth="1"/>
    <col min="5" max="5" width="34.125" bestFit="1" customWidth="1"/>
    <col min="6" max="6" width="14.75" customWidth="1"/>
    <col min="7" max="7" width="30.5" customWidth="1"/>
    <col min="8" max="9" width="11.625" customWidth="1"/>
    <col min="10" max="10" width="12.125" customWidth="1"/>
    <col min="11" max="11" width="34.125" customWidth="1"/>
    <col min="12" max="12" width="68.875" customWidth="1"/>
  </cols>
  <sheetData>
    <row r="1" spans="1:11" s="2" customFormat="1" ht="27.75" x14ac:dyDescent="0.25">
      <c r="A1" s="27" t="s">
        <v>34</v>
      </c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1" ht="17.25" thickBot="1" x14ac:dyDescent="0.3"/>
    <row r="3" spans="1:11" ht="22.5" thickTop="1" thickBot="1" x14ac:dyDescent="0.3">
      <c r="A3" s="24" t="s">
        <v>28</v>
      </c>
      <c r="B3" s="25"/>
      <c r="C3" s="25"/>
      <c r="D3" s="25"/>
      <c r="E3" s="26"/>
      <c r="G3" s="28" t="s">
        <v>29</v>
      </c>
      <c r="H3" s="28"/>
      <c r="I3" s="28"/>
      <c r="J3" s="28"/>
      <c r="K3" s="28"/>
    </row>
    <row r="4" spans="1:11" ht="20.25" thickTop="1" x14ac:dyDescent="0.25">
      <c r="A4" s="9" t="s">
        <v>2</v>
      </c>
      <c r="B4" s="3" t="s">
        <v>3</v>
      </c>
      <c r="C4" s="3" t="s">
        <v>4</v>
      </c>
      <c r="D4" s="3" t="s">
        <v>5</v>
      </c>
      <c r="E4" s="10"/>
      <c r="G4" s="20" t="s">
        <v>2</v>
      </c>
      <c r="H4" s="21" t="s">
        <v>3</v>
      </c>
      <c r="I4" s="21" t="s">
        <v>4</v>
      </c>
      <c r="J4" s="21" t="s">
        <v>5</v>
      </c>
      <c r="K4" s="22"/>
    </row>
    <row r="5" spans="1:11" ht="19.5" x14ac:dyDescent="0.25">
      <c r="A5" s="11" t="s">
        <v>6</v>
      </c>
      <c r="B5" s="4">
        <v>8</v>
      </c>
      <c r="C5" s="4">
        <v>6</v>
      </c>
      <c r="D5" s="5">
        <f>C5/B5</f>
        <v>0.75</v>
      </c>
      <c r="E5" s="12" t="s">
        <v>7</v>
      </c>
      <c r="G5" s="11" t="s">
        <v>6</v>
      </c>
      <c r="H5" s="4">
        <v>29</v>
      </c>
      <c r="I5" s="4">
        <v>15</v>
      </c>
      <c r="J5" s="5">
        <f>I5/H5</f>
        <v>0.51724137931034486</v>
      </c>
      <c r="K5" s="12" t="s">
        <v>7</v>
      </c>
    </row>
    <row r="6" spans="1:11" ht="19.5" x14ac:dyDescent="0.25">
      <c r="A6" s="11" t="s">
        <v>8</v>
      </c>
      <c r="B6" s="4">
        <v>3</v>
      </c>
      <c r="C6" s="4">
        <v>2</v>
      </c>
      <c r="D6" s="5">
        <f t="shared" ref="D6:D8" si="0">C6/B6</f>
        <v>0.66666666666666663</v>
      </c>
      <c r="E6" s="12" t="s">
        <v>9</v>
      </c>
      <c r="G6" s="11" t="s">
        <v>8</v>
      </c>
      <c r="H6" s="4">
        <v>27</v>
      </c>
      <c r="I6" s="4">
        <v>14</v>
      </c>
      <c r="J6" s="5">
        <f t="shared" ref="J6:J11" si="1">I6/H6</f>
        <v>0.51851851851851849</v>
      </c>
      <c r="K6" s="12" t="s">
        <v>9</v>
      </c>
    </row>
    <row r="7" spans="1:11" ht="19.5" x14ac:dyDescent="0.25">
      <c r="A7" s="11" t="s">
        <v>10</v>
      </c>
      <c r="B7" s="4">
        <v>2</v>
      </c>
      <c r="C7" s="4" t="s">
        <v>38</v>
      </c>
      <c r="D7" s="5" t="s">
        <v>38</v>
      </c>
      <c r="E7" s="12" t="s">
        <v>11</v>
      </c>
      <c r="G7" s="11" t="s">
        <v>10</v>
      </c>
      <c r="H7" s="4">
        <v>44</v>
      </c>
      <c r="I7" s="4">
        <v>21</v>
      </c>
      <c r="J7" s="5">
        <f t="shared" si="1"/>
        <v>0.47727272727272729</v>
      </c>
      <c r="K7" s="12" t="s">
        <v>11</v>
      </c>
    </row>
    <row r="8" spans="1:11" ht="19.5" x14ac:dyDescent="0.25">
      <c r="A8" s="11" t="s">
        <v>12</v>
      </c>
      <c r="B8" s="4">
        <v>1</v>
      </c>
      <c r="C8" s="4">
        <v>1</v>
      </c>
      <c r="D8" s="5">
        <f t="shared" si="0"/>
        <v>1</v>
      </c>
      <c r="E8" s="12" t="s">
        <v>13</v>
      </c>
      <c r="G8" s="11" t="s">
        <v>12</v>
      </c>
      <c r="H8" s="4">
        <v>59</v>
      </c>
      <c r="I8" s="4">
        <v>43</v>
      </c>
      <c r="J8" s="5">
        <f t="shared" si="1"/>
        <v>0.72881355932203384</v>
      </c>
      <c r="K8" s="12" t="s">
        <v>13</v>
      </c>
    </row>
    <row r="9" spans="1:11" ht="19.5" x14ac:dyDescent="0.25">
      <c r="A9" s="11" t="s">
        <v>14</v>
      </c>
      <c r="B9" s="4">
        <v>5</v>
      </c>
      <c r="C9" s="4" t="s">
        <v>39</v>
      </c>
      <c r="D9" s="5" t="s">
        <v>40</v>
      </c>
      <c r="E9" s="12" t="s">
        <v>15</v>
      </c>
      <c r="G9" s="11" t="s">
        <v>14</v>
      </c>
      <c r="H9" s="4">
        <v>8</v>
      </c>
      <c r="I9" s="4" t="s">
        <v>40</v>
      </c>
      <c r="J9" s="5" t="s">
        <v>38</v>
      </c>
      <c r="K9" s="12" t="s">
        <v>15</v>
      </c>
    </row>
    <row r="10" spans="1:11" ht="19.5" x14ac:dyDescent="0.25">
      <c r="A10" s="11" t="s">
        <v>16</v>
      </c>
      <c r="B10" s="4">
        <v>49</v>
      </c>
      <c r="C10" s="4" t="s">
        <v>39</v>
      </c>
      <c r="D10" s="5" t="s">
        <v>40</v>
      </c>
      <c r="E10" s="12" t="s">
        <v>15</v>
      </c>
      <c r="G10" s="11" t="s">
        <v>16</v>
      </c>
      <c r="H10" s="4">
        <v>11</v>
      </c>
      <c r="I10" s="4" t="s">
        <v>40</v>
      </c>
      <c r="J10" s="5" t="s">
        <v>38</v>
      </c>
      <c r="K10" s="12" t="s">
        <v>15</v>
      </c>
    </row>
    <row r="11" spans="1:11" ht="19.5" x14ac:dyDescent="0.25">
      <c r="A11" s="11" t="s">
        <v>17</v>
      </c>
      <c r="B11" s="4">
        <v>4</v>
      </c>
      <c r="C11" s="4" t="s">
        <v>39</v>
      </c>
      <c r="D11" s="5" t="s">
        <v>40</v>
      </c>
      <c r="E11" s="12" t="s">
        <v>15</v>
      </c>
      <c r="G11" s="11" t="s">
        <v>17</v>
      </c>
      <c r="H11" s="4">
        <v>9</v>
      </c>
      <c r="I11" s="4" t="s">
        <v>40</v>
      </c>
      <c r="J11" s="5" t="s">
        <v>38</v>
      </c>
      <c r="K11" s="12" t="s">
        <v>15</v>
      </c>
    </row>
    <row r="12" spans="1:11" ht="20.25" thickBot="1" x14ac:dyDescent="0.3">
      <c r="A12" s="13" t="s">
        <v>19</v>
      </c>
      <c r="B12" s="14">
        <f>SUM(B5:B11)</f>
        <v>72</v>
      </c>
      <c r="C12" s="14">
        <f>SUM(C5:C11)</f>
        <v>9</v>
      </c>
      <c r="D12" s="15">
        <f>AVERAGE(D5:D11)</f>
        <v>0.80555555555555547</v>
      </c>
      <c r="E12" s="16" t="s">
        <v>18</v>
      </c>
      <c r="G12" s="23" t="s">
        <v>20</v>
      </c>
      <c r="H12" s="14">
        <f>SUM(H5:H11)</f>
        <v>187</v>
      </c>
      <c r="I12" s="14">
        <f>SUM(I5:I11)</f>
        <v>93</v>
      </c>
      <c r="J12" s="15">
        <f>AVERAGE(J5:J11)</f>
        <v>0.56046154610590615</v>
      </c>
      <c r="K12" s="16" t="s">
        <v>18</v>
      </c>
    </row>
    <row r="13" spans="1:11" ht="19.5" thickTop="1" x14ac:dyDescent="0.25">
      <c r="A13" s="8"/>
      <c r="B13" s="8"/>
      <c r="C13" s="8"/>
      <c r="D13" s="8"/>
      <c r="E13" s="8"/>
      <c r="G13" s="17"/>
      <c r="H13" s="18"/>
      <c r="I13" s="18"/>
      <c r="J13" s="19"/>
      <c r="K13" s="18"/>
    </row>
    <row r="14" spans="1:11" ht="17.25" thickBot="1" x14ac:dyDescent="0.3">
      <c r="A14" s="7"/>
      <c r="B14" s="7"/>
      <c r="C14" s="7"/>
      <c r="D14" s="7"/>
      <c r="E14" s="7"/>
      <c r="G14" s="7"/>
      <c r="H14" s="7"/>
      <c r="I14" s="7"/>
      <c r="J14" s="7"/>
      <c r="K14" s="7"/>
    </row>
    <row r="15" spans="1:11" ht="21.75" thickTop="1" x14ac:dyDescent="0.25">
      <c r="A15" s="24" t="s">
        <v>30</v>
      </c>
      <c r="B15" s="25"/>
      <c r="C15" s="25"/>
      <c r="D15" s="25"/>
      <c r="E15" s="26"/>
      <c r="G15" s="24" t="s">
        <v>31</v>
      </c>
      <c r="H15" s="25"/>
      <c r="I15" s="25"/>
      <c r="J15" s="25"/>
      <c r="K15" s="26"/>
    </row>
    <row r="16" spans="1:11" ht="19.5" x14ac:dyDescent="0.25">
      <c r="A16" s="9" t="s">
        <v>2</v>
      </c>
      <c r="B16" s="3" t="s">
        <v>3</v>
      </c>
      <c r="C16" s="3" t="s">
        <v>4</v>
      </c>
      <c r="D16" s="3" t="s">
        <v>5</v>
      </c>
      <c r="E16" s="10"/>
      <c r="G16" s="9" t="s">
        <v>2</v>
      </c>
      <c r="H16" s="3" t="s">
        <v>3</v>
      </c>
      <c r="I16" s="3" t="s">
        <v>4</v>
      </c>
      <c r="J16" s="3" t="s">
        <v>5</v>
      </c>
      <c r="K16" s="10"/>
    </row>
    <row r="17" spans="1:11" ht="19.5" x14ac:dyDescent="0.25">
      <c r="A17" s="11" t="s">
        <v>6</v>
      </c>
      <c r="B17" s="4">
        <v>57</v>
      </c>
      <c r="C17" s="4">
        <v>51</v>
      </c>
      <c r="D17" s="29">
        <f>C17/B17</f>
        <v>0.89473684210526316</v>
      </c>
      <c r="E17" s="12" t="s">
        <v>7</v>
      </c>
      <c r="G17" s="11" t="s">
        <v>6</v>
      </c>
      <c r="H17" s="4">
        <v>19</v>
      </c>
      <c r="I17" s="4">
        <v>6</v>
      </c>
      <c r="J17" s="29">
        <f>I17/H17</f>
        <v>0.31578947368421051</v>
      </c>
      <c r="K17" s="12" t="s">
        <v>7</v>
      </c>
    </row>
    <row r="18" spans="1:11" ht="19.5" x14ac:dyDescent="0.25">
      <c r="A18" s="11" t="s">
        <v>8</v>
      </c>
      <c r="B18" s="4">
        <v>75</v>
      </c>
      <c r="C18" s="4">
        <v>52</v>
      </c>
      <c r="D18" s="29">
        <f t="shared" ref="D18:D20" si="2">C18/B18</f>
        <v>0.69333333333333336</v>
      </c>
      <c r="E18" s="12" t="s">
        <v>9</v>
      </c>
      <c r="G18" s="11" t="s">
        <v>8</v>
      </c>
      <c r="H18" s="4">
        <v>37</v>
      </c>
      <c r="I18" s="4">
        <v>28</v>
      </c>
      <c r="J18" s="29">
        <f t="shared" ref="J18:J20" si="3">I18/H18</f>
        <v>0.7567567567567568</v>
      </c>
      <c r="K18" s="12" t="s">
        <v>9</v>
      </c>
    </row>
    <row r="19" spans="1:11" ht="19.5" x14ac:dyDescent="0.25">
      <c r="A19" s="11" t="s">
        <v>10</v>
      </c>
      <c r="B19" s="4">
        <v>77</v>
      </c>
      <c r="C19" s="4">
        <v>61</v>
      </c>
      <c r="D19" s="29">
        <f t="shared" si="2"/>
        <v>0.79220779220779225</v>
      </c>
      <c r="E19" s="12" t="s">
        <v>11</v>
      </c>
      <c r="G19" s="11" t="s">
        <v>10</v>
      </c>
      <c r="H19" s="4">
        <v>39</v>
      </c>
      <c r="I19" s="4">
        <v>32</v>
      </c>
      <c r="J19" s="29">
        <f t="shared" si="3"/>
        <v>0.82051282051282048</v>
      </c>
      <c r="K19" s="12" t="s">
        <v>11</v>
      </c>
    </row>
    <row r="20" spans="1:11" ht="19.5" x14ac:dyDescent="0.25">
      <c r="A20" s="11" t="s">
        <v>12</v>
      </c>
      <c r="B20" s="4">
        <v>75</v>
      </c>
      <c r="C20" s="4">
        <v>67</v>
      </c>
      <c r="D20" s="29">
        <f t="shared" si="2"/>
        <v>0.89333333333333331</v>
      </c>
      <c r="E20" s="12" t="s">
        <v>13</v>
      </c>
      <c r="G20" s="11" t="s">
        <v>12</v>
      </c>
      <c r="H20" s="4">
        <v>22</v>
      </c>
      <c r="I20" s="4">
        <v>16</v>
      </c>
      <c r="J20" s="29">
        <f t="shared" si="3"/>
        <v>0.72727272727272729</v>
      </c>
      <c r="K20" s="12" t="s">
        <v>13</v>
      </c>
    </row>
    <row r="21" spans="1:11" ht="19.5" x14ac:dyDescent="0.25">
      <c r="A21" s="11" t="s">
        <v>14</v>
      </c>
      <c r="B21" s="4">
        <v>79</v>
      </c>
      <c r="C21" s="4">
        <v>5</v>
      </c>
      <c r="D21" s="5" t="s">
        <v>40</v>
      </c>
      <c r="E21" s="12" t="s">
        <v>15</v>
      </c>
      <c r="G21" s="11" t="s">
        <v>14</v>
      </c>
      <c r="H21" s="4">
        <v>6</v>
      </c>
      <c r="I21" s="4" t="s">
        <v>40</v>
      </c>
      <c r="J21" s="4" t="s">
        <v>40</v>
      </c>
      <c r="K21" s="12" t="s">
        <v>15</v>
      </c>
    </row>
    <row r="22" spans="1:11" ht="19.5" x14ac:dyDescent="0.25">
      <c r="A22" s="11" t="s">
        <v>16</v>
      </c>
      <c r="B22" s="4">
        <v>46</v>
      </c>
      <c r="C22" s="4" t="s">
        <v>38</v>
      </c>
      <c r="D22" s="4" t="s">
        <v>38</v>
      </c>
      <c r="E22" s="12" t="s">
        <v>15</v>
      </c>
      <c r="G22" s="11" t="s">
        <v>16</v>
      </c>
      <c r="H22" s="4">
        <v>3</v>
      </c>
      <c r="I22" s="4" t="s">
        <v>40</v>
      </c>
      <c r="J22" s="4" t="s">
        <v>40</v>
      </c>
      <c r="K22" s="12" t="s">
        <v>15</v>
      </c>
    </row>
    <row r="23" spans="1:11" ht="19.5" x14ac:dyDescent="0.25">
      <c r="A23" s="11" t="s">
        <v>17</v>
      </c>
      <c r="B23" s="4">
        <v>12</v>
      </c>
      <c r="C23" s="4" t="s">
        <v>38</v>
      </c>
      <c r="D23" s="5" t="s">
        <v>39</v>
      </c>
      <c r="E23" s="12" t="s">
        <v>15</v>
      </c>
      <c r="G23" s="11" t="s">
        <v>17</v>
      </c>
      <c r="H23" s="4">
        <v>3</v>
      </c>
      <c r="I23" s="4" t="s">
        <v>40</v>
      </c>
      <c r="J23" s="4" t="s">
        <v>40</v>
      </c>
      <c r="K23" s="12" t="s">
        <v>15</v>
      </c>
    </row>
    <row r="24" spans="1:11" ht="20.25" thickBot="1" x14ac:dyDescent="0.3">
      <c r="A24" s="23" t="s">
        <v>20</v>
      </c>
      <c r="B24" s="14">
        <f>SUM(B17:B23)</f>
        <v>421</v>
      </c>
      <c r="C24" s="14">
        <f>SUM(C17:C23)</f>
        <v>236</v>
      </c>
      <c r="D24" s="15">
        <f>AVERAGE(D17:D23)</f>
        <v>0.81840282524493047</v>
      </c>
      <c r="E24" s="16" t="s">
        <v>18</v>
      </c>
      <c r="G24" s="13" t="s">
        <v>19</v>
      </c>
      <c r="H24" s="14">
        <f>SUM(H17:H23)</f>
        <v>129</v>
      </c>
      <c r="I24" s="14">
        <f>SUM(I17:I23)</f>
        <v>82</v>
      </c>
      <c r="J24" s="15">
        <f>AVERAGE(J17:J23)</f>
        <v>0.65508294455662874</v>
      </c>
      <c r="K24" s="16" t="s">
        <v>18</v>
      </c>
    </row>
    <row r="25" spans="1:11" ht="17.25" thickTop="1" x14ac:dyDescent="0.25"/>
  </sheetData>
  <mergeCells count="5">
    <mergeCell ref="A1:E1"/>
    <mergeCell ref="A3:E3"/>
    <mergeCell ref="G3:K3"/>
    <mergeCell ref="A15:E15"/>
    <mergeCell ref="G15:K15"/>
  </mergeCells>
  <phoneticPr fontId="1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商務管理</vt:lpstr>
      <vt:lpstr>創新設計</vt:lpstr>
      <vt:lpstr>商貿外語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2017-10-02T08:02:42Z</cp:lastPrinted>
  <dcterms:created xsi:type="dcterms:W3CDTF">2017-08-16T00:35:18Z</dcterms:created>
  <dcterms:modified xsi:type="dcterms:W3CDTF">2017-10-02T08:07:36Z</dcterms:modified>
</cp:coreProperties>
</file>