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 tabRatio="601"/>
  </bookViews>
  <sheets>
    <sheet name="1072 各學程修讀人數" sheetId="9" r:id="rId1"/>
    <sheet name="會展活動管理（全英文）" sheetId="13" r:id="rId2"/>
    <sheet name="幸福產業婚慶服務經營管理" sheetId="14" r:id="rId3"/>
    <sheet name="e化財富管理" sheetId="15" r:id="rId4"/>
    <sheet name="金融科技 " sheetId="16" r:id="rId5"/>
    <sheet name="會議展覽管理" sheetId="19" r:id="rId6"/>
    <sheet name="網實通路整合" sheetId="20" r:id="rId7"/>
    <sheet name="獎勵旅遊規劃與服務 " sheetId="21" r:id="rId8"/>
    <sheet name="拉丁美洲商貿" sheetId="22" r:id="rId9"/>
    <sheet name="東南亞商貿" sheetId="23" r:id="rId10"/>
    <sheet name="日本商貿" sheetId="24" r:id="rId11"/>
    <sheet name="雲端行動應用實務" sheetId="26" r:id="rId12"/>
    <sheet name="翻轉農業 明日餐桌" sheetId="28" r:id="rId13"/>
    <sheet name="跨境電子商務" sheetId="29" r:id="rId14"/>
    <sheet name="創業家能力 " sheetId="30" r:id="rId15"/>
  </sheets>
  <calcPr calcId="152511"/>
</workbook>
</file>

<file path=xl/calcChain.xml><?xml version="1.0" encoding="utf-8"?>
<calcChain xmlns="http://schemas.openxmlformats.org/spreadsheetml/2006/main">
  <c r="I19" i="9" l="1"/>
  <c r="J19" i="9" s="1"/>
  <c r="I20" i="9"/>
  <c r="J20" i="9" s="1"/>
  <c r="I21" i="9"/>
  <c r="P21" i="9" s="1"/>
  <c r="I22" i="9"/>
  <c r="P22" i="9" s="1"/>
  <c r="I18" i="9"/>
  <c r="J18" i="9" s="1"/>
  <c r="J22" i="9" l="1"/>
  <c r="P19" i="9"/>
  <c r="P20" i="9"/>
  <c r="P18" i="9"/>
  <c r="L23" i="9"/>
  <c r="M23" i="9"/>
  <c r="N23" i="9"/>
  <c r="O23" i="9"/>
  <c r="G23" i="9" l="1"/>
  <c r="O17" i="9"/>
  <c r="N17" i="9"/>
  <c r="M17" i="9"/>
  <c r="L17" i="9"/>
  <c r="K17" i="9"/>
  <c r="G17" i="9"/>
  <c r="O12" i="9"/>
  <c r="N12" i="9"/>
  <c r="M12" i="9"/>
  <c r="L12" i="9"/>
  <c r="K12" i="9"/>
  <c r="G12" i="9"/>
  <c r="G24" i="9" l="1"/>
  <c r="O24" i="9"/>
  <c r="N24" i="9"/>
  <c r="M24" i="9"/>
  <c r="L24" i="9"/>
  <c r="K24" i="9"/>
  <c r="H23" i="9"/>
  <c r="H17" i="9"/>
  <c r="H12" i="9"/>
  <c r="I15" i="9"/>
  <c r="I16" i="9"/>
  <c r="P16" i="9" s="1"/>
  <c r="I14" i="9"/>
  <c r="I13" i="9"/>
  <c r="I6" i="9"/>
  <c r="I7" i="9"/>
  <c r="I8" i="9"/>
  <c r="I9" i="9"/>
  <c r="I10" i="9"/>
  <c r="I11" i="9"/>
  <c r="I5" i="9"/>
  <c r="I23" i="9" l="1"/>
  <c r="P23" i="9" s="1"/>
  <c r="P14" i="9"/>
  <c r="J14" i="9"/>
  <c r="J13" i="9"/>
  <c r="P13" i="9"/>
  <c r="P15" i="9"/>
  <c r="J15" i="9"/>
  <c r="P8" i="9"/>
  <c r="J8" i="9"/>
  <c r="P7" i="9"/>
  <c r="J7" i="9"/>
  <c r="J6" i="9"/>
  <c r="P6" i="9"/>
  <c r="P5" i="9"/>
  <c r="J5" i="9"/>
  <c r="P10" i="9"/>
  <c r="J10" i="9"/>
  <c r="P9" i="9"/>
  <c r="J9" i="9"/>
  <c r="P11" i="9"/>
  <c r="J11" i="9"/>
  <c r="H24" i="9"/>
  <c r="I17" i="9"/>
  <c r="P17" i="9" s="1"/>
  <c r="I12" i="9"/>
  <c r="P12" i="9" s="1"/>
  <c r="J23" i="9" l="1"/>
  <c r="J17" i="9"/>
  <c r="J12" i="9"/>
  <c r="I24" i="9"/>
  <c r="P24" i="9" s="1"/>
  <c r="J24" i="9" l="1"/>
</calcChain>
</file>

<file path=xl/sharedStrings.xml><?xml version="1.0" encoding="utf-8"?>
<sst xmlns="http://schemas.openxmlformats.org/spreadsheetml/2006/main" count="1391" uniqueCount="299">
  <si>
    <t>編號</t>
  </si>
  <si>
    <t>學程名稱</t>
  </si>
  <si>
    <t>召集
老師</t>
  </si>
  <si>
    <t>主辦
單位</t>
  </si>
  <si>
    <t>取證</t>
  </si>
  <si>
    <t>會展活動管理(全英文)</t>
  </si>
  <si>
    <t>企管系</t>
  </si>
  <si>
    <t>楊雅棠</t>
  </si>
  <si>
    <t>王麗梅</t>
  </si>
  <si>
    <t xml:space="preserve">財金系 </t>
  </si>
  <si>
    <t>財金系</t>
  </si>
  <si>
    <t>會議展覽管理</t>
  </si>
  <si>
    <t>葛致慧</t>
  </si>
  <si>
    <t>行管系</t>
  </si>
  <si>
    <t>網實通路整合</t>
  </si>
  <si>
    <t>張弘宗</t>
  </si>
  <si>
    <t xml:space="preserve">休閒系 </t>
  </si>
  <si>
    <t>國貿系</t>
  </si>
  <si>
    <t>東南亞商貿</t>
  </si>
  <si>
    <t>日本商貿</t>
  </si>
  <si>
    <t>林佩怡</t>
  </si>
  <si>
    <t xml:space="preserve">應日系 </t>
  </si>
  <si>
    <t>王德華</t>
  </si>
  <si>
    <t>資管系</t>
  </si>
  <si>
    <t>林曉雯</t>
  </si>
  <si>
    <t>商管系</t>
  </si>
  <si>
    <t>蘇啟鴻</t>
  </si>
  <si>
    <t>學分數</t>
    <phoneticPr fontId="19" type="noConversion"/>
  </si>
  <si>
    <t>學程修讀人數</t>
  </si>
  <si>
    <t>修讀</t>
  </si>
  <si>
    <t>全部修讀人數=修讀+取證</t>
  </si>
  <si>
    <t>取證比率=
取證/全部修讀人數</t>
  </si>
  <si>
    <t>跨
系</t>
  </si>
  <si>
    <t>跨
院</t>
  </si>
  <si>
    <t>幸福產業婚慶服務經營管理</t>
    <phoneticPr fontId="19" type="noConversion"/>
  </si>
  <si>
    <t>e化財富管理</t>
    <phoneticPr fontId="19" type="noConversion"/>
  </si>
  <si>
    <t>周秀霞</t>
    <phoneticPr fontId="19" type="noConversion"/>
  </si>
  <si>
    <t>鄭雅馨</t>
    <phoneticPr fontId="19" type="noConversion"/>
  </si>
  <si>
    <t>拉丁美洲商貿</t>
    <phoneticPr fontId="19" type="noConversion"/>
  </si>
  <si>
    <t>向駿</t>
    <phoneticPr fontId="19" type="noConversion"/>
  </si>
  <si>
    <t>李政雄</t>
    <phoneticPr fontId="19" type="noConversion"/>
  </si>
  <si>
    <t>雲端行動應用實務</t>
    <phoneticPr fontId="19" type="noConversion"/>
  </si>
  <si>
    <t>翻轉農業 明日餐桌</t>
    <phoneticPr fontId="19" type="noConversion"/>
  </si>
  <si>
    <t>跨境電子商務</t>
    <phoneticPr fontId="19" type="noConversion"/>
  </si>
  <si>
    <t>商管系</t>
    <phoneticPr fontId="19" type="noConversion"/>
  </si>
  <si>
    <t>陳明郁</t>
    <phoneticPr fontId="19" type="noConversion"/>
  </si>
  <si>
    <t>創業家能力 (106)</t>
    <phoneticPr fontId="19" type="noConversion"/>
  </si>
  <si>
    <t>沈介文</t>
    <phoneticPr fontId="19" type="noConversion"/>
  </si>
  <si>
    <t>105級入學生
105.8.01 -</t>
    <phoneticPr fontId="19" type="noConversion"/>
  </si>
  <si>
    <t>106級入學生
106.8.01 -</t>
    <phoneticPr fontId="19" type="noConversion"/>
  </si>
  <si>
    <t>107級入學生 107.8.01-</t>
    <phoneticPr fontId="19" type="noConversion"/>
  </si>
  <si>
    <t xml:space="preserve">金融科技 </t>
    <phoneticPr fontId="19" type="noConversion"/>
  </si>
  <si>
    <t xml:space="preserve">獎勵旅遊規劃與服務 </t>
    <phoneticPr fontId="19" type="noConversion"/>
  </si>
  <si>
    <t xml:space="preserve">物聯網科技與行銷 </t>
    <phoneticPr fontId="19" type="noConversion"/>
  </si>
  <si>
    <t xml:space="preserve"> 107學年度 全校總計</t>
    <phoneticPr fontId="19" type="noConversion"/>
  </si>
  <si>
    <t>商貿外語</t>
    <phoneticPr fontId="19" type="noConversion"/>
  </si>
  <si>
    <t>商務管理學院</t>
    <phoneticPr fontId="19" type="noConversion"/>
  </si>
  <si>
    <t>商貿外語學院</t>
    <phoneticPr fontId="19" type="noConversion"/>
  </si>
  <si>
    <t>創新設計學院</t>
    <phoneticPr fontId="19" type="noConversion"/>
  </si>
  <si>
    <t xml:space="preserve"> 108 年度 高教深耕計畫：以學院為核心跨領域學分學程取證比率  70%</t>
    <phoneticPr fontId="19" type="noConversion"/>
  </si>
  <si>
    <t>104級入學生 (應屆畢業生) 104.8.01 -</t>
    <phoneticPr fontId="19" type="noConversion"/>
  </si>
  <si>
    <t xml:space="preserve">倪家珍 </t>
    <phoneticPr fontId="19" type="noConversion"/>
  </si>
  <si>
    <t>鄭皓元</t>
    <phoneticPr fontId="19" type="noConversion"/>
  </si>
  <si>
    <t>-</t>
    <phoneticPr fontId="19" type="noConversion"/>
  </si>
  <si>
    <t>-</t>
    <phoneticPr fontId="19" type="noConversion"/>
  </si>
  <si>
    <t>國際空勤服務 (107)</t>
    <phoneticPr fontId="19" type="noConversion"/>
  </si>
  <si>
    <t xml:space="preserve"> 107學年度(~108.7.31)  各學程修讀及取證人數  製表日期：108.5.23</t>
    <phoneticPr fontId="19" type="noConversion"/>
  </si>
  <si>
    <t>No.</t>
  </si>
  <si>
    <t>學號</t>
  </si>
  <si>
    <t>學生姓名</t>
  </si>
  <si>
    <t>性別</t>
  </si>
  <si>
    <t>學生學制</t>
  </si>
  <si>
    <t>所屬學院</t>
  </si>
  <si>
    <t>學生系別</t>
  </si>
  <si>
    <t>學生年級</t>
  </si>
  <si>
    <t>所屬班級</t>
  </si>
  <si>
    <t>申請日期</t>
  </si>
  <si>
    <t>學分學程名稱</t>
  </si>
  <si>
    <t>阮香鸝</t>
  </si>
  <si>
    <t>女</t>
  </si>
  <si>
    <t>日四技</t>
  </si>
  <si>
    <t>商管學院</t>
  </si>
  <si>
    <t>行銷與流通管理系</t>
  </si>
  <si>
    <t>行四B</t>
  </si>
  <si>
    <t>會展活動管理（全英文）</t>
  </si>
  <si>
    <t>陳姸溱</t>
  </si>
  <si>
    <t>企業管理系</t>
  </si>
  <si>
    <t>企四C</t>
  </si>
  <si>
    <t>李偉伊</t>
  </si>
  <si>
    <t>李珊如</t>
  </si>
  <si>
    <t>陳欣庭</t>
  </si>
  <si>
    <t>曾子芹</t>
  </si>
  <si>
    <t>徐秋茹</t>
  </si>
  <si>
    <t>企四A</t>
  </si>
  <si>
    <t>張瑄庭</t>
  </si>
  <si>
    <t>趙家淇</t>
  </si>
  <si>
    <t>企四B</t>
  </si>
  <si>
    <t>盧薈詒</t>
  </si>
  <si>
    <t>林芊穎</t>
  </si>
  <si>
    <t>李孟珊</t>
  </si>
  <si>
    <t>于豐敏</t>
  </si>
  <si>
    <t>男</t>
  </si>
  <si>
    <t>徐信平</t>
  </si>
  <si>
    <t>肖子軒</t>
  </si>
  <si>
    <t>羅中聘</t>
  </si>
  <si>
    <t>吳亭樺</t>
  </si>
  <si>
    <t>劉依婷</t>
  </si>
  <si>
    <t>張瑀芳</t>
  </si>
  <si>
    <t>商貿學院</t>
  </si>
  <si>
    <t>應用日語系</t>
  </si>
  <si>
    <t>日四A</t>
  </si>
  <si>
    <t>吳燦長</t>
  </si>
  <si>
    <t>陳映伃</t>
  </si>
  <si>
    <t>洪于婷</t>
  </si>
  <si>
    <t>林家豪</t>
  </si>
  <si>
    <t>李宜澄</t>
  </si>
  <si>
    <t>覃駿逸</t>
  </si>
  <si>
    <t>陳巧安</t>
  </si>
  <si>
    <t>蔡艾凌</t>
  </si>
  <si>
    <t>邱欣柔</t>
  </si>
  <si>
    <t>林采婕</t>
  </si>
  <si>
    <t>行四A</t>
  </si>
  <si>
    <t>鄭安霓</t>
  </si>
  <si>
    <t>許家聆</t>
  </si>
  <si>
    <t>謝佳穎</t>
  </si>
  <si>
    <t>陳筠蓁</t>
  </si>
  <si>
    <t>國際貿易系</t>
  </si>
  <si>
    <t>國四A</t>
  </si>
  <si>
    <t>吳欣樺</t>
  </si>
  <si>
    <t>幸福產業婚慶服務經營管理</t>
  </si>
  <si>
    <t>陳奕婷</t>
  </si>
  <si>
    <t>范振晏</t>
  </si>
  <si>
    <t>徐韻筑</t>
  </si>
  <si>
    <t>張黃禎</t>
  </si>
  <si>
    <t>高稚雯</t>
  </si>
  <si>
    <t>簡郁庭</t>
  </si>
  <si>
    <t>張瑋庭</t>
  </si>
  <si>
    <t>徐菀聆</t>
  </si>
  <si>
    <t>陳冠臻</t>
  </si>
  <si>
    <t>林怡如</t>
  </si>
  <si>
    <t>財務金融系</t>
  </si>
  <si>
    <t>金四C</t>
  </si>
  <si>
    <t>e 化財富管理</t>
  </si>
  <si>
    <t>潘宥雲</t>
  </si>
  <si>
    <t>創設學院</t>
  </si>
  <si>
    <t>商務科技管理系</t>
  </si>
  <si>
    <t>商四B</t>
  </si>
  <si>
    <t>林泓緯</t>
  </si>
  <si>
    <t>林鈺婷</t>
  </si>
  <si>
    <t>陳珈祺</t>
  </si>
  <si>
    <t>劉怡君</t>
  </si>
  <si>
    <t>潘立欣</t>
  </si>
  <si>
    <t>金四B</t>
  </si>
  <si>
    <t>許庭嫣</t>
  </si>
  <si>
    <t>林晏慈</t>
  </si>
  <si>
    <t>張祐華</t>
  </si>
  <si>
    <t>李宜蓁</t>
  </si>
  <si>
    <t>何詩敏</t>
  </si>
  <si>
    <t>蔡羽溱</t>
  </si>
  <si>
    <t>黃于瑄</t>
  </si>
  <si>
    <t>金四A</t>
  </si>
  <si>
    <t>羅依琳</t>
  </si>
  <si>
    <t>蔡沛均</t>
  </si>
  <si>
    <t>許家馨</t>
  </si>
  <si>
    <t>四技金四延</t>
  </si>
  <si>
    <t>楊碧珊</t>
  </si>
  <si>
    <t>莊淳雅</t>
  </si>
  <si>
    <t>蔡邑函</t>
  </si>
  <si>
    <t>郭晴雯</t>
  </si>
  <si>
    <t>吳旭添</t>
  </si>
  <si>
    <t>金融科技</t>
  </si>
  <si>
    <t>羅珮心</t>
  </si>
  <si>
    <t>謝芳雨</t>
  </si>
  <si>
    <t>邱鈺雯</t>
  </si>
  <si>
    <t>蔡思涵</t>
  </si>
  <si>
    <t>梁云宣</t>
  </si>
  <si>
    <t>蔣季庭</t>
  </si>
  <si>
    <t>張哲華</t>
  </si>
  <si>
    <t>黃晨瑄</t>
  </si>
  <si>
    <t>陳芸祥</t>
  </si>
  <si>
    <t>簡珮筑</t>
  </si>
  <si>
    <t>周佩汶</t>
  </si>
  <si>
    <t>鄭廷庭</t>
  </si>
  <si>
    <t>沈家妘</t>
  </si>
  <si>
    <t>仲紹禎</t>
  </si>
  <si>
    <t>張莉玲</t>
  </si>
  <si>
    <t>蔡靜雯</t>
  </si>
  <si>
    <t>江錦宣</t>
  </si>
  <si>
    <t>張祖妤</t>
  </si>
  <si>
    <t>劉曉梅</t>
  </si>
  <si>
    <t>蔡佳穎</t>
  </si>
  <si>
    <t>單若寧</t>
  </si>
  <si>
    <t>劉荐浤</t>
  </si>
  <si>
    <t>蕭珮萱</t>
  </si>
  <si>
    <t>日二技</t>
  </si>
  <si>
    <t>行四D</t>
  </si>
  <si>
    <t>許明雲</t>
  </si>
  <si>
    <t>劉仲廉</t>
  </si>
  <si>
    <t>張鐙云</t>
  </si>
  <si>
    <t>陳柏榕</t>
  </si>
  <si>
    <t>二技行四延</t>
  </si>
  <si>
    <t>蔡庭瑜</t>
  </si>
  <si>
    <t>林有晟</t>
  </si>
  <si>
    <t>連昱翔</t>
  </si>
  <si>
    <t>梁佑慈</t>
  </si>
  <si>
    <t>林靖梅</t>
  </si>
  <si>
    <t>日四B</t>
  </si>
  <si>
    <t>獎勵旅遊規劃與服務</t>
  </si>
  <si>
    <t>連彩惠</t>
  </si>
  <si>
    <t>楊振暉</t>
  </si>
  <si>
    <t>謝侑珊</t>
  </si>
  <si>
    <t>拉丁美洲商貿</t>
  </si>
  <si>
    <t>郭孟婷</t>
  </si>
  <si>
    <t>商四A</t>
  </si>
  <si>
    <t>陳妍君</t>
  </si>
  <si>
    <t>國四C</t>
  </si>
  <si>
    <t>黃咨嫚</t>
  </si>
  <si>
    <t>徐名昀</t>
  </si>
  <si>
    <t>江欣純</t>
  </si>
  <si>
    <t>國四B</t>
  </si>
  <si>
    <t>李庭瑜</t>
  </si>
  <si>
    <t>程莉淇</t>
  </si>
  <si>
    <t>蕭雅竹</t>
  </si>
  <si>
    <t>謝珮菁</t>
  </si>
  <si>
    <t>羅敬凱</t>
  </si>
  <si>
    <t>湯雅筑</t>
  </si>
  <si>
    <t>葉雅如</t>
  </si>
  <si>
    <t>黃明慧</t>
  </si>
  <si>
    <t>何季軒</t>
  </si>
  <si>
    <t>林家妤</t>
  </si>
  <si>
    <t>應用英語系</t>
  </si>
  <si>
    <t>英四C</t>
  </si>
  <si>
    <t>游雅萱</t>
  </si>
  <si>
    <t>陳品彤</t>
  </si>
  <si>
    <t>許端馨</t>
  </si>
  <si>
    <t>夜四技</t>
  </si>
  <si>
    <t>夜國四Ａ</t>
  </si>
  <si>
    <t>林葳</t>
  </si>
  <si>
    <t>王呈嘉</t>
  </si>
  <si>
    <t>英四B</t>
  </si>
  <si>
    <t>李昀諮</t>
  </si>
  <si>
    <t>四技英四延</t>
  </si>
  <si>
    <t>林晏均</t>
  </si>
  <si>
    <t>洪雪茹</t>
  </si>
  <si>
    <t>張雅涵</t>
  </si>
  <si>
    <t>陳虹吟</t>
  </si>
  <si>
    <t>王盈茜</t>
  </si>
  <si>
    <t>蔡宜庭</t>
  </si>
  <si>
    <t>莊芳瑜</t>
  </si>
  <si>
    <t>李芝嬅</t>
  </si>
  <si>
    <t>潘沂呈</t>
  </si>
  <si>
    <t>黃薏珊</t>
  </si>
  <si>
    <t>陳瑋如</t>
  </si>
  <si>
    <t>詹唯辰</t>
  </si>
  <si>
    <t>劉祈伶</t>
  </si>
  <si>
    <t>潘筱雯</t>
  </si>
  <si>
    <t>林于婷</t>
  </si>
  <si>
    <t>李偉銓</t>
  </si>
  <si>
    <t>姜姵如</t>
  </si>
  <si>
    <t>毛玉珍</t>
  </si>
  <si>
    <t>資訊管理系</t>
  </si>
  <si>
    <t>資四B</t>
  </si>
  <si>
    <t>雲端行動應用實務</t>
  </si>
  <si>
    <t>鄧平</t>
  </si>
  <si>
    <t>資三A</t>
  </si>
  <si>
    <t>李韋澄</t>
  </si>
  <si>
    <t>資四C</t>
  </si>
  <si>
    <t>張家豪</t>
  </si>
  <si>
    <t>簡聖霖</t>
  </si>
  <si>
    <t>王兆立</t>
  </si>
  <si>
    <t>王敦德</t>
  </si>
  <si>
    <t>資四A</t>
  </si>
  <si>
    <t>楊梓右</t>
  </si>
  <si>
    <t>洪德坤</t>
  </si>
  <si>
    <t>馮俊豪</t>
  </si>
  <si>
    <t>王俊評</t>
  </si>
  <si>
    <t>翻轉農業 明日餐桌</t>
  </si>
  <si>
    <t>盧姿伶</t>
  </si>
  <si>
    <t>李元隆</t>
  </si>
  <si>
    <t>跨境電子商務</t>
  </si>
  <si>
    <t>林盈瑄</t>
  </si>
  <si>
    <t>常雅婷</t>
  </si>
  <si>
    <t>多媒體設計系</t>
  </si>
  <si>
    <t>四技設四延</t>
  </si>
  <si>
    <t>李泓毅</t>
  </si>
  <si>
    <t>林韋彤</t>
  </si>
  <si>
    <t>李沅城</t>
  </si>
  <si>
    <t>周凱威</t>
  </si>
  <si>
    <t>董坤霖</t>
  </si>
  <si>
    <t>張天瑋</t>
  </si>
  <si>
    <t>董昊綸</t>
  </si>
  <si>
    <t>方冠茹</t>
  </si>
  <si>
    <t>創業家能力</t>
  </si>
  <si>
    <t>謝雅婷</t>
  </si>
  <si>
    <t>吳信宏</t>
  </si>
  <si>
    <t>林紘淇</t>
  </si>
  <si>
    <t>四技商四延</t>
  </si>
  <si>
    <t>王彥華</t>
  </si>
  <si>
    <t>林鼎皓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</si>
</sst>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n">
        <color rgb="FFFF0000"/>
      </top>
      <bottom style="thick">
        <color rgb="FFFF0000"/>
      </bottom>
      <diagonal/>
    </border>
    <border>
      <left/>
      <right/>
      <top style="double">
        <color rgb="FFFF0000"/>
      </top>
      <bottom style="thick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ck">
        <color rgb="FFFF0000"/>
      </bottom>
      <diagonal/>
    </border>
    <border>
      <left style="double">
        <color rgb="FFFF0000"/>
      </left>
      <right/>
      <top style="double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ck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4" borderId="18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9" fontId="1" fillId="0" borderId="10" xfId="1" applyNumberForma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176" fontId="0" fillId="34" borderId="10" xfId="0" applyNumberForma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9" fontId="1" fillId="0" borderId="18" xfId="1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34" borderId="30" xfId="0" applyNumberForma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176" fontId="20" fillId="34" borderId="3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9" fontId="0" fillId="0" borderId="10" xfId="1" applyNumberFormat="1" applyFont="1" applyBorder="1" applyAlignment="1">
      <alignment horizontal="center" vertical="center"/>
    </xf>
    <xf numFmtId="9" fontId="1" fillId="0" borderId="11" xfId="1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34" borderId="37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 wrapText="1"/>
    </xf>
    <xf numFmtId="0" fontId="20" fillId="34" borderId="37" xfId="0" applyFont="1" applyFill="1" applyBorder="1" applyAlignment="1">
      <alignment horizontal="left" vertical="center"/>
    </xf>
    <xf numFmtId="0" fontId="21" fillId="36" borderId="38" xfId="0" applyFont="1" applyFill="1" applyBorder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22" fillId="36" borderId="38" xfId="0" applyFont="1" applyFill="1" applyBorder="1" applyAlignment="1">
      <alignment horizontal="center" vertical="center" wrapText="1"/>
    </xf>
    <xf numFmtId="22" fontId="22" fillId="36" borderId="38" xfId="0" applyNumberFormat="1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9" fontId="1" fillId="38" borderId="30" xfId="1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34" borderId="28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70" zoomScaleNormal="70" workbookViewId="0">
      <selection activeCell="U21" sqref="U21"/>
    </sheetView>
  </sheetViews>
  <sheetFormatPr defaultColWidth="15.875" defaultRowHeight="24.75" customHeight="1" x14ac:dyDescent="0.25"/>
  <cols>
    <col min="2" max="2" width="7.875" customWidth="1"/>
    <col min="3" max="3" width="25.625" style="6" customWidth="1"/>
    <col min="4" max="4" width="9.75" style="3" customWidth="1"/>
    <col min="5" max="5" width="13.625" style="3" customWidth="1"/>
    <col min="6" max="6" width="12.75" style="3" customWidth="1"/>
    <col min="7" max="7" width="10.375" style="3" customWidth="1"/>
    <col min="8" max="8" width="9.875" style="3" customWidth="1"/>
    <col min="9" max="9" width="26.25" style="3" customWidth="1"/>
    <col min="10" max="10" width="24.25" style="3" customWidth="1"/>
    <col min="11" max="11" width="8.5" style="3" customWidth="1"/>
    <col min="12" max="12" width="8.125" style="3" customWidth="1"/>
    <col min="13" max="16" width="15.875" style="3"/>
  </cols>
  <sheetData>
    <row r="1" spans="1:16" ht="24.75" customHeight="1" thickBot="1" x14ac:dyDescent="0.3"/>
    <row r="2" spans="1:16" ht="38.25" customHeight="1" thickTop="1" thickBot="1" x14ac:dyDescent="0.3">
      <c r="B2" s="64" t="s">
        <v>66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6" ht="44.25" customHeight="1" thickTop="1" x14ac:dyDescent="0.25">
      <c r="B3" s="80" t="s">
        <v>0</v>
      </c>
      <c r="C3" s="82" t="s">
        <v>1</v>
      </c>
      <c r="D3" s="84" t="s">
        <v>27</v>
      </c>
      <c r="E3" s="61" t="s">
        <v>3</v>
      </c>
      <c r="F3" s="61" t="s">
        <v>2</v>
      </c>
      <c r="G3" s="61" t="s">
        <v>60</v>
      </c>
      <c r="H3" s="61"/>
      <c r="I3" s="61"/>
      <c r="J3" s="61"/>
      <c r="K3" s="61"/>
      <c r="L3" s="61"/>
      <c r="M3" s="7" t="s">
        <v>48</v>
      </c>
      <c r="N3" s="7" t="s">
        <v>49</v>
      </c>
      <c r="O3" s="7" t="s">
        <v>50</v>
      </c>
      <c r="P3" s="62" t="s">
        <v>28</v>
      </c>
    </row>
    <row r="4" spans="1:16" ht="39.75" customHeight="1" x14ac:dyDescent="0.25">
      <c r="B4" s="81"/>
      <c r="C4" s="83"/>
      <c r="D4" s="85"/>
      <c r="E4" s="86"/>
      <c r="F4" s="86"/>
      <c r="G4" s="8" t="s">
        <v>29</v>
      </c>
      <c r="H4" s="9" t="s">
        <v>4</v>
      </c>
      <c r="I4" s="8" t="s">
        <v>30</v>
      </c>
      <c r="J4" s="8" t="s">
        <v>31</v>
      </c>
      <c r="K4" s="8" t="s">
        <v>32</v>
      </c>
      <c r="L4" s="8" t="s">
        <v>33</v>
      </c>
      <c r="M4" s="8" t="s">
        <v>29</v>
      </c>
      <c r="N4" s="8" t="s">
        <v>29</v>
      </c>
      <c r="O4" s="8" t="s">
        <v>29</v>
      </c>
      <c r="P4" s="63"/>
    </row>
    <row r="5" spans="1:16" ht="32.25" customHeight="1" x14ac:dyDescent="0.25">
      <c r="B5" s="10">
        <v>1</v>
      </c>
      <c r="C5" s="1" t="s">
        <v>5</v>
      </c>
      <c r="D5" s="4">
        <v>20</v>
      </c>
      <c r="E5" s="4" t="s">
        <v>6</v>
      </c>
      <c r="F5" s="11" t="s">
        <v>61</v>
      </c>
      <c r="G5" s="12">
        <v>33</v>
      </c>
      <c r="H5" s="13">
        <v>15</v>
      </c>
      <c r="I5" s="12">
        <f>SUM(G5:H5)</f>
        <v>48</v>
      </c>
      <c r="J5" s="14">
        <f>H5/I5</f>
        <v>0.3125</v>
      </c>
      <c r="K5" s="4">
        <v>9</v>
      </c>
      <c r="L5" s="4">
        <v>4</v>
      </c>
      <c r="M5" s="39">
        <v>52</v>
      </c>
      <c r="N5" s="39">
        <v>30</v>
      </c>
      <c r="O5" s="39">
        <v>4</v>
      </c>
      <c r="P5" s="24">
        <f>I5+M5+N5+O5</f>
        <v>134</v>
      </c>
    </row>
    <row r="6" spans="1:16" ht="29.25" customHeight="1" x14ac:dyDescent="0.25">
      <c r="B6" s="15">
        <v>2</v>
      </c>
      <c r="C6" s="16" t="s">
        <v>34</v>
      </c>
      <c r="D6" s="13">
        <v>25</v>
      </c>
      <c r="E6" s="13" t="s">
        <v>6</v>
      </c>
      <c r="F6" s="13" t="s">
        <v>7</v>
      </c>
      <c r="G6" s="17">
        <v>10</v>
      </c>
      <c r="H6" s="13">
        <v>0</v>
      </c>
      <c r="I6" s="12">
        <f t="shared" ref="I6:I11" si="0">SUM(G6:H6)</f>
        <v>10</v>
      </c>
      <c r="J6" s="14">
        <f t="shared" ref="J6:J24" si="1">H6/I6</f>
        <v>0</v>
      </c>
      <c r="K6" s="4">
        <v>2</v>
      </c>
      <c r="L6" s="4">
        <v>0</v>
      </c>
      <c r="M6" s="40">
        <v>16</v>
      </c>
      <c r="N6" s="40">
        <v>49</v>
      </c>
      <c r="O6" s="40">
        <v>1</v>
      </c>
      <c r="P6" s="24">
        <f t="shared" ref="P6:P24" si="2">I6+M6+N6+O6</f>
        <v>76</v>
      </c>
    </row>
    <row r="7" spans="1:16" ht="24.75" customHeight="1" x14ac:dyDescent="0.25">
      <c r="B7" s="10">
        <v>3</v>
      </c>
      <c r="C7" s="1" t="s">
        <v>35</v>
      </c>
      <c r="D7" s="4">
        <v>20</v>
      </c>
      <c r="E7" s="4" t="s">
        <v>9</v>
      </c>
      <c r="F7" s="4" t="s">
        <v>8</v>
      </c>
      <c r="G7" s="12">
        <v>21</v>
      </c>
      <c r="H7" s="13">
        <v>1</v>
      </c>
      <c r="I7" s="12">
        <f t="shared" si="0"/>
        <v>22</v>
      </c>
      <c r="J7" s="14">
        <f t="shared" si="1"/>
        <v>4.5454545454545456E-2</v>
      </c>
      <c r="K7" s="4">
        <v>3</v>
      </c>
      <c r="L7" s="4">
        <v>1</v>
      </c>
      <c r="M7" s="39">
        <v>9</v>
      </c>
      <c r="N7" s="39">
        <v>46</v>
      </c>
      <c r="O7" s="39">
        <v>1</v>
      </c>
      <c r="P7" s="24">
        <f t="shared" si="2"/>
        <v>78</v>
      </c>
    </row>
    <row r="8" spans="1:16" ht="24.75" customHeight="1" x14ac:dyDescent="0.25">
      <c r="B8" s="15">
        <v>4</v>
      </c>
      <c r="C8" s="16" t="s">
        <v>51</v>
      </c>
      <c r="D8" s="13">
        <v>30</v>
      </c>
      <c r="E8" s="13" t="s">
        <v>10</v>
      </c>
      <c r="F8" s="13" t="s">
        <v>36</v>
      </c>
      <c r="G8" s="17">
        <v>13</v>
      </c>
      <c r="H8" s="13">
        <v>0</v>
      </c>
      <c r="I8" s="12">
        <f t="shared" si="0"/>
        <v>13</v>
      </c>
      <c r="J8" s="14">
        <f t="shared" si="1"/>
        <v>0</v>
      </c>
      <c r="K8" s="4">
        <v>0</v>
      </c>
      <c r="L8" s="4">
        <v>0</v>
      </c>
      <c r="M8" s="40">
        <v>40</v>
      </c>
      <c r="N8" s="40">
        <v>32</v>
      </c>
      <c r="O8" s="40">
        <v>0</v>
      </c>
      <c r="P8" s="24">
        <f t="shared" si="2"/>
        <v>85</v>
      </c>
    </row>
    <row r="9" spans="1:16" ht="24.75" customHeight="1" x14ac:dyDescent="0.25">
      <c r="B9" s="10">
        <v>5</v>
      </c>
      <c r="C9" s="1" t="s">
        <v>11</v>
      </c>
      <c r="D9" s="4">
        <v>20</v>
      </c>
      <c r="E9" s="4" t="s">
        <v>13</v>
      </c>
      <c r="F9" s="4" t="s">
        <v>12</v>
      </c>
      <c r="G9" s="12">
        <v>11</v>
      </c>
      <c r="H9" s="13">
        <v>13</v>
      </c>
      <c r="I9" s="12">
        <f t="shared" si="0"/>
        <v>24</v>
      </c>
      <c r="J9" s="14">
        <f t="shared" si="1"/>
        <v>0.54166666666666663</v>
      </c>
      <c r="K9" s="4">
        <v>0</v>
      </c>
      <c r="L9" s="4">
        <v>0</v>
      </c>
      <c r="M9" s="39">
        <v>36</v>
      </c>
      <c r="N9" s="39">
        <v>19</v>
      </c>
      <c r="O9" s="39">
        <v>3</v>
      </c>
      <c r="P9" s="24">
        <f t="shared" si="2"/>
        <v>82</v>
      </c>
    </row>
    <row r="10" spans="1:16" ht="24.75" customHeight="1" x14ac:dyDescent="0.25">
      <c r="B10" s="10">
        <v>6</v>
      </c>
      <c r="C10" s="1" t="s">
        <v>14</v>
      </c>
      <c r="D10" s="4">
        <v>20</v>
      </c>
      <c r="E10" s="4" t="s">
        <v>13</v>
      </c>
      <c r="F10" s="4" t="s">
        <v>15</v>
      </c>
      <c r="G10" s="12">
        <v>8</v>
      </c>
      <c r="H10" s="13">
        <v>16</v>
      </c>
      <c r="I10" s="12">
        <f t="shared" si="0"/>
        <v>24</v>
      </c>
      <c r="J10" s="14">
        <f t="shared" si="1"/>
        <v>0.66666666666666663</v>
      </c>
      <c r="K10" s="4">
        <v>0</v>
      </c>
      <c r="L10" s="4">
        <v>0</v>
      </c>
      <c r="M10" s="39">
        <v>66</v>
      </c>
      <c r="N10" s="39">
        <v>56</v>
      </c>
      <c r="O10" s="39">
        <v>15</v>
      </c>
      <c r="P10" s="24">
        <f t="shared" si="2"/>
        <v>161</v>
      </c>
    </row>
    <row r="11" spans="1:16" ht="30.75" customHeight="1" x14ac:dyDescent="0.25">
      <c r="B11" s="15">
        <v>7</v>
      </c>
      <c r="C11" s="16" t="s">
        <v>52</v>
      </c>
      <c r="D11" s="13">
        <v>24</v>
      </c>
      <c r="E11" s="13" t="s">
        <v>16</v>
      </c>
      <c r="F11" s="13" t="s">
        <v>37</v>
      </c>
      <c r="G11" s="17">
        <v>3</v>
      </c>
      <c r="H11" s="13">
        <v>0</v>
      </c>
      <c r="I11" s="12">
        <f t="shared" si="0"/>
        <v>3</v>
      </c>
      <c r="J11" s="14">
        <f t="shared" si="1"/>
        <v>0</v>
      </c>
      <c r="K11" s="4">
        <v>3</v>
      </c>
      <c r="L11" s="4">
        <v>3</v>
      </c>
      <c r="M11" s="4">
        <v>20</v>
      </c>
      <c r="N11" s="40">
        <v>4</v>
      </c>
      <c r="O11" s="40">
        <v>0</v>
      </c>
      <c r="P11" s="24">
        <f t="shared" si="2"/>
        <v>27</v>
      </c>
    </row>
    <row r="12" spans="1:16" ht="31.5" customHeight="1" thickBot="1" x14ac:dyDescent="0.3">
      <c r="B12" s="72" t="s">
        <v>56</v>
      </c>
      <c r="C12" s="73"/>
      <c r="D12" s="73"/>
      <c r="E12" s="73"/>
      <c r="F12" s="74"/>
      <c r="G12" s="25">
        <f>SUM(G5:G11)</f>
        <v>99</v>
      </c>
      <c r="H12" s="26">
        <f>SUM(H5:H11)</f>
        <v>45</v>
      </c>
      <c r="I12" s="26">
        <f>SUM(I5:I11)</f>
        <v>144</v>
      </c>
      <c r="J12" s="60">
        <f t="shared" si="1"/>
        <v>0.3125</v>
      </c>
      <c r="K12" s="27">
        <f t="shared" ref="K12:O12" si="3">SUM(K5:K11)</f>
        <v>17</v>
      </c>
      <c r="L12" s="27">
        <f t="shared" si="3"/>
        <v>8</v>
      </c>
      <c r="M12" s="27">
        <f t="shared" si="3"/>
        <v>239</v>
      </c>
      <c r="N12" s="27">
        <f t="shared" si="3"/>
        <v>236</v>
      </c>
      <c r="O12" s="27">
        <f t="shared" si="3"/>
        <v>24</v>
      </c>
      <c r="P12" s="49">
        <f t="shared" si="2"/>
        <v>643</v>
      </c>
    </row>
    <row r="13" spans="1:16" ht="29.25" customHeight="1" thickTop="1" x14ac:dyDescent="0.25">
      <c r="B13" s="28">
        <v>8</v>
      </c>
      <c r="C13" s="29" t="s">
        <v>38</v>
      </c>
      <c r="D13" s="30">
        <v>20</v>
      </c>
      <c r="E13" s="30" t="s">
        <v>17</v>
      </c>
      <c r="F13" s="30" t="s">
        <v>39</v>
      </c>
      <c r="G13" s="31">
        <v>17</v>
      </c>
      <c r="H13" s="30">
        <v>1</v>
      </c>
      <c r="I13" s="32">
        <f>SUM(G13:H13)</f>
        <v>18</v>
      </c>
      <c r="J13" s="47">
        <f t="shared" si="1"/>
        <v>5.5555555555555552E-2</v>
      </c>
      <c r="K13" s="33">
        <v>4</v>
      </c>
      <c r="L13" s="33">
        <v>3</v>
      </c>
      <c r="M13" s="41">
        <v>25</v>
      </c>
      <c r="N13" s="41">
        <v>35</v>
      </c>
      <c r="O13" s="41">
        <v>21</v>
      </c>
      <c r="P13" s="48">
        <f>I13+M13+N13+O13</f>
        <v>99</v>
      </c>
    </row>
    <row r="14" spans="1:16" ht="29.25" customHeight="1" x14ac:dyDescent="0.25">
      <c r="B14" s="10">
        <v>9</v>
      </c>
      <c r="C14" s="1" t="s">
        <v>18</v>
      </c>
      <c r="D14" s="4">
        <v>20</v>
      </c>
      <c r="E14" s="4" t="s">
        <v>17</v>
      </c>
      <c r="F14" s="4" t="s">
        <v>40</v>
      </c>
      <c r="G14" s="17">
        <v>9</v>
      </c>
      <c r="H14" s="13">
        <v>1</v>
      </c>
      <c r="I14" s="12">
        <f>SUM(G14:H14)</f>
        <v>10</v>
      </c>
      <c r="J14" s="14">
        <f t="shared" si="1"/>
        <v>0.1</v>
      </c>
      <c r="K14" s="4">
        <v>4</v>
      </c>
      <c r="L14" s="4">
        <v>0</v>
      </c>
      <c r="M14" s="39">
        <v>32</v>
      </c>
      <c r="N14" s="39">
        <v>17</v>
      </c>
      <c r="O14" s="39">
        <v>19</v>
      </c>
      <c r="P14" s="24">
        <f t="shared" si="2"/>
        <v>78</v>
      </c>
    </row>
    <row r="15" spans="1:16" ht="30" customHeight="1" x14ac:dyDescent="0.25">
      <c r="A15" s="23"/>
      <c r="B15" s="10">
        <v>10</v>
      </c>
      <c r="C15" s="1" t="s">
        <v>19</v>
      </c>
      <c r="D15" s="4">
        <v>20</v>
      </c>
      <c r="E15" s="4" t="s">
        <v>21</v>
      </c>
      <c r="F15" s="4" t="s">
        <v>20</v>
      </c>
      <c r="G15" s="12">
        <v>13</v>
      </c>
      <c r="H15" s="13">
        <v>1</v>
      </c>
      <c r="I15" s="13">
        <f>SUM(G15:H15)</f>
        <v>14</v>
      </c>
      <c r="J15" s="14">
        <f t="shared" si="1"/>
        <v>7.1428571428571425E-2</v>
      </c>
      <c r="K15" s="4">
        <v>0</v>
      </c>
      <c r="L15" s="4">
        <v>0</v>
      </c>
      <c r="M15" s="39">
        <v>28</v>
      </c>
      <c r="N15" s="39">
        <v>45</v>
      </c>
      <c r="O15" s="39">
        <v>2</v>
      </c>
      <c r="P15" s="24">
        <f t="shared" si="2"/>
        <v>89</v>
      </c>
    </row>
    <row r="16" spans="1:16" ht="26.25" customHeight="1" x14ac:dyDescent="0.25">
      <c r="A16" s="22"/>
      <c r="B16" s="10">
        <v>11</v>
      </c>
      <c r="C16" s="1" t="s">
        <v>65</v>
      </c>
      <c r="D16" s="4">
        <v>22</v>
      </c>
      <c r="E16" s="4" t="s">
        <v>55</v>
      </c>
      <c r="F16" s="4" t="s">
        <v>62</v>
      </c>
      <c r="G16" s="4">
        <v>0</v>
      </c>
      <c r="H16" s="4">
        <v>0</v>
      </c>
      <c r="I16" s="4">
        <f>SUM(G16:H16)</f>
        <v>0</v>
      </c>
      <c r="J16" s="46" t="s">
        <v>63</v>
      </c>
      <c r="K16" s="4">
        <v>0</v>
      </c>
      <c r="L16" s="4">
        <v>0</v>
      </c>
      <c r="M16" s="39">
        <v>19</v>
      </c>
      <c r="N16" s="39">
        <v>16</v>
      </c>
      <c r="O16" s="39">
        <v>28</v>
      </c>
      <c r="P16" s="24">
        <f t="shared" si="2"/>
        <v>63</v>
      </c>
    </row>
    <row r="17" spans="1:16" ht="30" customHeight="1" thickBot="1" x14ac:dyDescent="0.3">
      <c r="A17" s="22"/>
      <c r="B17" s="75" t="s">
        <v>57</v>
      </c>
      <c r="C17" s="76"/>
      <c r="D17" s="76"/>
      <c r="E17" s="76"/>
      <c r="F17" s="77"/>
      <c r="G17" s="34">
        <f>SUM(G13:G16)</f>
        <v>39</v>
      </c>
      <c r="H17" s="27">
        <f>SUM(H13:H16)</f>
        <v>3</v>
      </c>
      <c r="I17" s="43">
        <f>SUM(I13:I16)</f>
        <v>42</v>
      </c>
      <c r="J17" s="60">
        <f t="shared" si="1"/>
        <v>7.1428571428571425E-2</v>
      </c>
      <c r="K17" s="27">
        <f t="shared" ref="K17:O17" si="4">SUM(K13:K16)</f>
        <v>8</v>
      </c>
      <c r="L17" s="27">
        <f t="shared" si="4"/>
        <v>3</v>
      </c>
      <c r="M17" s="27">
        <f t="shared" si="4"/>
        <v>104</v>
      </c>
      <c r="N17" s="27">
        <f t="shared" si="4"/>
        <v>113</v>
      </c>
      <c r="O17" s="27">
        <f t="shared" si="4"/>
        <v>70</v>
      </c>
      <c r="P17" s="49">
        <f t="shared" si="2"/>
        <v>329</v>
      </c>
    </row>
    <row r="18" spans="1:16" ht="29.25" customHeight="1" thickTop="1" x14ac:dyDescent="0.25">
      <c r="B18" s="35">
        <v>12</v>
      </c>
      <c r="C18" s="36" t="s">
        <v>41</v>
      </c>
      <c r="D18" s="37">
        <v>20</v>
      </c>
      <c r="E18" s="37" t="s">
        <v>23</v>
      </c>
      <c r="F18" s="37" t="s">
        <v>22</v>
      </c>
      <c r="G18" s="32">
        <v>10</v>
      </c>
      <c r="H18" s="30">
        <v>76</v>
      </c>
      <c r="I18" s="44">
        <f>SUM(G18:H18)</f>
        <v>86</v>
      </c>
      <c r="J18" s="47">
        <f t="shared" si="1"/>
        <v>0.88372093023255816</v>
      </c>
      <c r="K18" s="33">
        <v>0</v>
      </c>
      <c r="L18" s="33">
        <v>0</v>
      </c>
      <c r="M18" s="42">
        <v>46</v>
      </c>
      <c r="N18" s="42">
        <v>81</v>
      </c>
      <c r="O18" s="42">
        <v>3</v>
      </c>
      <c r="P18" s="48">
        <f t="shared" si="2"/>
        <v>216</v>
      </c>
    </row>
    <row r="19" spans="1:16" ht="28.5" customHeight="1" x14ac:dyDescent="0.25">
      <c r="B19" s="10">
        <v>13</v>
      </c>
      <c r="C19" s="1" t="s">
        <v>42</v>
      </c>
      <c r="D19" s="4">
        <v>20</v>
      </c>
      <c r="E19" s="2" t="s">
        <v>23</v>
      </c>
      <c r="F19" s="4" t="s">
        <v>24</v>
      </c>
      <c r="G19" s="12">
        <v>2</v>
      </c>
      <c r="H19" s="13">
        <v>10</v>
      </c>
      <c r="I19" s="12">
        <f t="shared" ref="I19:I23" si="5">SUM(G19:H19)</f>
        <v>12</v>
      </c>
      <c r="J19" s="14">
        <f t="shared" si="1"/>
        <v>0.83333333333333337</v>
      </c>
      <c r="K19" s="4">
        <v>0</v>
      </c>
      <c r="L19" s="4">
        <v>0</v>
      </c>
      <c r="M19" s="39">
        <v>29</v>
      </c>
      <c r="N19" s="39">
        <v>31</v>
      </c>
      <c r="O19" s="39">
        <v>1</v>
      </c>
      <c r="P19" s="24">
        <f t="shared" si="2"/>
        <v>73</v>
      </c>
    </row>
    <row r="20" spans="1:16" ht="26.25" customHeight="1" x14ac:dyDescent="0.25">
      <c r="B20" s="10">
        <v>14</v>
      </c>
      <c r="C20" s="1" t="s">
        <v>43</v>
      </c>
      <c r="D20" s="4">
        <v>20</v>
      </c>
      <c r="E20" s="2" t="s">
        <v>23</v>
      </c>
      <c r="F20" s="4" t="s">
        <v>26</v>
      </c>
      <c r="G20" s="12">
        <v>10</v>
      </c>
      <c r="H20" s="13">
        <v>36</v>
      </c>
      <c r="I20" s="12">
        <f t="shared" si="5"/>
        <v>46</v>
      </c>
      <c r="J20" s="14">
        <f t="shared" si="1"/>
        <v>0.78260869565217395</v>
      </c>
      <c r="K20" s="4">
        <v>2</v>
      </c>
      <c r="L20" s="4">
        <v>0</v>
      </c>
      <c r="M20" s="39">
        <v>55</v>
      </c>
      <c r="N20" s="39">
        <v>9</v>
      </c>
      <c r="O20" s="39">
        <v>0</v>
      </c>
      <c r="P20" s="24">
        <f t="shared" si="2"/>
        <v>110</v>
      </c>
    </row>
    <row r="21" spans="1:16" ht="28.5" customHeight="1" x14ac:dyDescent="0.25">
      <c r="B21" s="15">
        <v>15</v>
      </c>
      <c r="C21" s="16" t="s">
        <v>53</v>
      </c>
      <c r="D21" s="13">
        <v>20</v>
      </c>
      <c r="E21" s="13" t="s">
        <v>44</v>
      </c>
      <c r="F21" s="13" t="s">
        <v>45</v>
      </c>
      <c r="G21" s="17">
        <v>0</v>
      </c>
      <c r="H21" s="13">
        <v>0</v>
      </c>
      <c r="I21" s="12">
        <f t="shared" si="5"/>
        <v>0</v>
      </c>
      <c r="J21" s="46" t="s">
        <v>64</v>
      </c>
      <c r="K21" s="4">
        <v>0</v>
      </c>
      <c r="L21" s="4">
        <v>0</v>
      </c>
      <c r="M21" s="40">
        <v>15</v>
      </c>
      <c r="N21" s="40">
        <v>12</v>
      </c>
      <c r="O21" s="40">
        <v>0</v>
      </c>
      <c r="P21" s="24">
        <f t="shared" si="2"/>
        <v>27</v>
      </c>
    </row>
    <row r="22" spans="1:16" ht="24.75" customHeight="1" x14ac:dyDescent="0.25">
      <c r="B22" s="15">
        <v>16</v>
      </c>
      <c r="C22" s="18" t="s">
        <v>46</v>
      </c>
      <c r="D22" s="19">
        <v>20</v>
      </c>
      <c r="E22" s="13" t="s">
        <v>25</v>
      </c>
      <c r="F22" s="13" t="s">
        <v>47</v>
      </c>
      <c r="G22" s="17">
        <v>6</v>
      </c>
      <c r="H22" s="13">
        <v>1</v>
      </c>
      <c r="I22" s="12">
        <f t="shared" si="5"/>
        <v>7</v>
      </c>
      <c r="J22" s="14">
        <f t="shared" si="1"/>
        <v>0.14285714285714285</v>
      </c>
      <c r="K22" s="4">
        <v>0</v>
      </c>
      <c r="L22" s="4">
        <v>0</v>
      </c>
      <c r="M22" s="40">
        <v>23</v>
      </c>
      <c r="N22" s="40">
        <v>174</v>
      </c>
      <c r="O22" s="40">
        <v>0</v>
      </c>
      <c r="P22" s="24">
        <f t="shared" si="2"/>
        <v>204</v>
      </c>
    </row>
    <row r="23" spans="1:16" ht="29.25" customHeight="1" thickBot="1" x14ac:dyDescent="0.3">
      <c r="B23" s="78" t="s">
        <v>58</v>
      </c>
      <c r="C23" s="79"/>
      <c r="D23" s="79"/>
      <c r="E23" s="79"/>
      <c r="F23" s="79"/>
      <c r="G23" s="38">
        <f>SUM(G18:G22)</f>
        <v>28</v>
      </c>
      <c r="H23" s="26">
        <f>SUM(H18:H22)</f>
        <v>123</v>
      </c>
      <c r="I23" s="34">
        <f t="shared" si="5"/>
        <v>151</v>
      </c>
      <c r="J23" s="60">
        <f t="shared" si="1"/>
        <v>0.81456953642384111</v>
      </c>
      <c r="K23" s="27">
        <v>0</v>
      </c>
      <c r="L23" s="27">
        <f t="shared" ref="L23:O23" si="6">SUM(L18:L22)</f>
        <v>0</v>
      </c>
      <c r="M23" s="27">
        <f t="shared" si="6"/>
        <v>168</v>
      </c>
      <c r="N23" s="27">
        <f t="shared" si="6"/>
        <v>307</v>
      </c>
      <c r="O23" s="27">
        <f t="shared" si="6"/>
        <v>4</v>
      </c>
      <c r="P23" s="49">
        <f t="shared" si="2"/>
        <v>630</v>
      </c>
    </row>
    <row r="24" spans="1:16" ht="34.5" customHeight="1" thickTop="1" thickBot="1" x14ac:dyDescent="0.3">
      <c r="B24" s="67" t="s">
        <v>54</v>
      </c>
      <c r="C24" s="68"/>
      <c r="D24" s="68"/>
      <c r="E24" s="68"/>
      <c r="F24" s="68"/>
      <c r="G24" s="5">
        <f>G12+G17+G23</f>
        <v>166</v>
      </c>
      <c r="H24" s="5">
        <f>H12+H17+H23</f>
        <v>171</v>
      </c>
      <c r="I24" s="45">
        <f>I12+I17+I23</f>
        <v>337</v>
      </c>
      <c r="J24" s="21">
        <f t="shared" si="1"/>
        <v>0.50741839762611274</v>
      </c>
      <c r="K24" s="20">
        <f t="shared" ref="K24:O24" si="7">K12+K17+K23</f>
        <v>25</v>
      </c>
      <c r="L24" s="20">
        <f t="shared" si="7"/>
        <v>11</v>
      </c>
      <c r="M24" s="20">
        <f t="shared" si="7"/>
        <v>511</v>
      </c>
      <c r="N24" s="20">
        <f t="shared" si="7"/>
        <v>656</v>
      </c>
      <c r="O24" s="20">
        <f t="shared" si="7"/>
        <v>98</v>
      </c>
      <c r="P24" s="50">
        <f t="shared" si="2"/>
        <v>1602</v>
      </c>
    </row>
    <row r="25" spans="1:16" ht="24.75" customHeight="1" thickTop="1" thickBot="1" x14ac:dyDescent="0.3">
      <c r="B25" s="69" t="s">
        <v>59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</row>
    <row r="26" spans="1:16" ht="24.75" customHeight="1" thickTop="1" x14ac:dyDescent="0.25"/>
    <row r="27" spans="1:16" ht="24.75" customHeight="1" x14ac:dyDescent="0.25">
      <c r="C27" s="51"/>
    </row>
    <row r="28" spans="1:16" ht="24.75" customHeight="1" x14ac:dyDescent="0.25">
      <c r="C28" s="51"/>
    </row>
    <row r="29" spans="1:16" ht="24.75" customHeight="1" x14ac:dyDescent="0.25">
      <c r="C29" s="51"/>
    </row>
    <row r="30" spans="1:16" ht="24.75" customHeight="1" x14ac:dyDescent="0.25">
      <c r="C30" s="52"/>
    </row>
    <row r="31" spans="1:16" ht="24.75" customHeight="1" x14ac:dyDescent="0.25">
      <c r="C31" s="51"/>
    </row>
    <row r="32" spans="1:16" ht="24.75" customHeight="1" x14ac:dyDescent="0.25">
      <c r="C32" s="52"/>
    </row>
    <row r="33" spans="3:3" ht="24.75" customHeight="1" x14ac:dyDescent="0.25">
      <c r="C33" s="51"/>
    </row>
    <row r="34" spans="3:3" ht="24.75" customHeight="1" x14ac:dyDescent="0.25">
      <c r="C34" s="51"/>
    </row>
    <row r="35" spans="3:3" ht="24.75" customHeight="1" x14ac:dyDescent="0.25">
      <c r="C35" s="52"/>
    </row>
    <row r="36" spans="3:3" ht="24.75" customHeight="1" x14ac:dyDescent="0.25">
      <c r="C36" s="52"/>
    </row>
    <row r="37" spans="3:3" ht="24.75" customHeight="1" x14ac:dyDescent="0.25">
      <c r="C37" s="51"/>
    </row>
    <row r="38" spans="3:3" ht="24.75" customHeight="1" x14ac:dyDescent="0.25">
      <c r="C38" s="51"/>
    </row>
    <row r="39" spans="3:3" ht="24.75" customHeight="1" x14ac:dyDescent="0.25">
      <c r="C39" s="51"/>
    </row>
    <row r="40" spans="3:3" ht="24.75" customHeight="1" x14ac:dyDescent="0.25">
      <c r="C40" s="53"/>
    </row>
    <row r="41" spans="3:3" ht="24.75" customHeight="1" x14ac:dyDescent="0.25">
      <c r="C41" s="51"/>
    </row>
    <row r="42" spans="3:3" ht="24.75" customHeight="1" x14ac:dyDescent="0.25">
      <c r="C42" s="51"/>
    </row>
    <row r="43" spans="3:3" ht="24.75" customHeight="1" x14ac:dyDescent="0.25">
      <c r="C43" s="52"/>
    </row>
    <row r="44" spans="3:3" ht="24.75" customHeight="1" x14ac:dyDescent="0.25">
      <c r="C44" s="54"/>
    </row>
    <row r="45" spans="3:3" ht="24.75" customHeight="1" x14ac:dyDescent="0.25">
      <c r="C45" s="51"/>
    </row>
    <row r="46" spans="3:3" ht="24.75" customHeight="1" x14ac:dyDescent="0.25">
      <c r="C46" s="51"/>
    </row>
  </sheetData>
  <mergeCells count="13">
    <mergeCell ref="G3:L3"/>
    <mergeCell ref="P3:P4"/>
    <mergeCell ref="B2:P2"/>
    <mergeCell ref="B24:F24"/>
    <mergeCell ref="B25:P25"/>
    <mergeCell ref="B12:F12"/>
    <mergeCell ref="B17:F17"/>
    <mergeCell ref="B23:F23"/>
    <mergeCell ref="B3:B4"/>
    <mergeCell ref="C3:C4"/>
    <mergeCell ref="D3:D4"/>
    <mergeCell ref="E3:E4"/>
    <mergeCell ref="F3:F4"/>
  </mergeCells>
  <phoneticPr fontId="19" type="noConversion"/>
  <pageMargins left="0.25" right="0.25" top="0.75" bottom="0.75" header="0.3" footer="0.3"/>
  <pageSetup paperSize="9" scale="60" fitToHeight="0" orientation="landscape" r:id="rId1"/>
  <ignoredErrors>
    <ignoredError sqref="I12:J12 I17:J17 J2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C23" sqref="C23"/>
    </sheetView>
  </sheetViews>
  <sheetFormatPr defaultRowHeight="15" x14ac:dyDescent="0.25"/>
  <cols>
    <col min="1" max="2" width="11.25" style="59" customWidth="1"/>
    <col min="3" max="3" width="14.125" style="59" customWidth="1"/>
    <col min="4" max="4" width="8.375" style="59" customWidth="1"/>
    <col min="5" max="6" width="14.125" style="59" customWidth="1"/>
    <col min="7" max="7" width="17" style="59" customWidth="1"/>
    <col min="8" max="8" width="14.125" style="59" customWidth="1"/>
    <col min="9" max="9" width="17" style="59" customWidth="1"/>
    <col min="10" max="10" width="25.375" style="59" customWidth="1"/>
    <col min="11" max="11" width="20.5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10401342</v>
      </c>
      <c r="C2" s="57" t="s">
        <v>233</v>
      </c>
      <c r="D2" s="57" t="s">
        <v>79</v>
      </c>
      <c r="E2" s="57" t="s">
        <v>80</v>
      </c>
      <c r="F2" s="57" t="s">
        <v>108</v>
      </c>
      <c r="G2" s="57" t="s">
        <v>126</v>
      </c>
      <c r="H2" s="57">
        <v>4</v>
      </c>
      <c r="I2" s="57" t="s">
        <v>215</v>
      </c>
      <c r="J2" s="58">
        <v>43042.44091435185</v>
      </c>
      <c r="K2" s="57" t="s">
        <v>18</v>
      </c>
    </row>
    <row r="3" spans="1:11" s="56" customFormat="1" ht="12.75" x14ac:dyDescent="0.25">
      <c r="A3" s="57">
        <v>2</v>
      </c>
      <c r="B3" s="57">
        <v>60401129</v>
      </c>
      <c r="C3" s="57" t="s">
        <v>234</v>
      </c>
      <c r="D3" s="57" t="s">
        <v>79</v>
      </c>
      <c r="E3" s="57" t="s">
        <v>235</v>
      </c>
      <c r="F3" s="57" t="s">
        <v>108</v>
      </c>
      <c r="G3" s="57" t="s">
        <v>126</v>
      </c>
      <c r="H3" s="57">
        <v>4</v>
      </c>
      <c r="I3" s="57" t="s">
        <v>236</v>
      </c>
      <c r="J3" s="58">
        <v>43038.577361111114</v>
      </c>
      <c r="K3" s="57" t="s">
        <v>18</v>
      </c>
    </row>
    <row r="4" spans="1:11" s="56" customFormat="1" ht="12.75" x14ac:dyDescent="0.25">
      <c r="A4" s="57">
        <v>3</v>
      </c>
      <c r="B4" s="57">
        <v>10308372</v>
      </c>
      <c r="C4" s="57" t="s">
        <v>237</v>
      </c>
      <c r="D4" s="57" t="s">
        <v>79</v>
      </c>
      <c r="E4" s="57" t="s">
        <v>80</v>
      </c>
      <c r="F4" s="57" t="s">
        <v>108</v>
      </c>
      <c r="G4" s="57" t="s">
        <v>230</v>
      </c>
      <c r="H4" s="57">
        <v>4</v>
      </c>
      <c r="I4" s="57" t="s">
        <v>231</v>
      </c>
      <c r="J4" s="58">
        <v>43034.550798611112</v>
      </c>
      <c r="K4" s="57" t="s">
        <v>18</v>
      </c>
    </row>
    <row r="5" spans="1:11" s="56" customFormat="1" ht="12.75" x14ac:dyDescent="0.25">
      <c r="A5" s="57">
        <v>4</v>
      </c>
      <c r="B5" s="57">
        <v>10408231</v>
      </c>
      <c r="C5" s="57" t="s">
        <v>238</v>
      </c>
      <c r="D5" s="57" t="s">
        <v>101</v>
      </c>
      <c r="E5" s="57" t="s">
        <v>80</v>
      </c>
      <c r="F5" s="57" t="s">
        <v>108</v>
      </c>
      <c r="G5" s="57" t="s">
        <v>230</v>
      </c>
      <c r="H5" s="57">
        <v>4</v>
      </c>
      <c r="I5" s="57" t="s">
        <v>239</v>
      </c>
      <c r="J5" s="58">
        <v>43033.748773148145</v>
      </c>
      <c r="K5" s="57" t="s">
        <v>18</v>
      </c>
    </row>
    <row r="6" spans="1:11" s="56" customFormat="1" ht="12.75" x14ac:dyDescent="0.25">
      <c r="A6" s="57">
        <v>5</v>
      </c>
      <c r="B6" s="57">
        <v>10308371</v>
      </c>
      <c r="C6" s="57" t="s">
        <v>240</v>
      </c>
      <c r="D6" s="57" t="s">
        <v>79</v>
      </c>
      <c r="E6" s="57" t="s">
        <v>80</v>
      </c>
      <c r="F6" s="57" t="s">
        <v>108</v>
      </c>
      <c r="G6" s="57" t="s">
        <v>230</v>
      </c>
      <c r="H6" s="57">
        <v>4</v>
      </c>
      <c r="I6" s="57" t="s">
        <v>241</v>
      </c>
      <c r="J6" s="58">
        <v>43032.764502314814</v>
      </c>
      <c r="K6" s="57" t="s">
        <v>18</v>
      </c>
    </row>
    <row r="7" spans="1:11" s="56" customFormat="1" ht="12.75" x14ac:dyDescent="0.25">
      <c r="A7" s="57">
        <v>6</v>
      </c>
      <c r="B7" s="57">
        <v>10401345</v>
      </c>
      <c r="C7" s="57" t="s">
        <v>242</v>
      </c>
      <c r="D7" s="57" t="s">
        <v>79</v>
      </c>
      <c r="E7" s="57" t="s">
        <v>80</v>
      </c>
      <c r="F7" s="57" t="s">
        <v>108</v>
      </c>
      <c r="G7" s="57" t="s">
        <v>126</v>
      </c>
      <c r="H7" s="57">
        <v>4</v>
      </c>
      <c r="I7" s="57" t="s">
        <v>215</v>
      </c>
      <c r="J7" s="58">
        <v>43031.711122685185</v>
      </c>
      <c r="K7" s="57" t="s">
        <v>18</v>
      </c>
    </row>
    <row r="8" spans="1:11" s="56" customFormat="1" ht="12.75" x14ac:dyDescent="0.25">
      <c r="A8" s="57">
        <v>7</v>
      </c>
      <c r="B8" s="57">
        <v>10401303</v>
      </c>
      <c r="C8" s="57" t="s">
        <v>243</v>
      </c>
      <c r="D8" s="57" t="s">
        <v>79</v>
      </c>
      <c r="E8" s="57" t="s">
        <v>80</v>
      </c>
      <c r="F8" s="57" t="s">
        <v>108</v>
      </c>
      <c r="G8" s="57" t="s">
        <v>126</v>
      </c>
      <c r="H8" s="57">
        <v>4</v>
      </c>
      <c r="I8" s="57" t="s">
        <v>215</v>
      </c>
      <c r="J8" s="58">
        <v>43031.70952546296</v>
      </c>
      <c r="K8" s="57" t="s">
        <v>18</v>
      </c>
    </row>
    <row r="9" spans="1:11" s="56" customFormat="1" ht="12.75" x14ac:dyDescent="0.25">
      <c r="A9" s="57">
        <v>8</v>
      </c>
      <c r="B9" s="57">
        <v>10401311</v>
      </c>
      <c r="C9" s="57" t="s">
        <v>244</v>
      </c>
      <c r="D9" s="57" t="s">
        <v>79</v>
      </c>
      <c r="E9" s="57" t="s">
        <v>80</v>
      </c>
      <c r="F9" s="57" t="s">
        <v>108</v>
      </c>
      <c r="G9" s="57" t="s">
        <v>126</v>
      </c>
      <c r="H9" s="57">
        <v>4</v>
      </c>
      <c r="I9" s="57" t="s">
        <v>215</v>
      </c>
      <c r="J9" s="58">
        <v>43031.708993055552</v>
      </c>
      <c r="K9" s="57" t="s">
        <v>18</v>
      </c>
    </row>
    <row r="10" spans="1:11" s="56" customFormat="1" ht="12.75" x14ac:dyDescent="0.25">
      <c r="A10" s="57">
        <v>9</v>
      </c>
      <c r="B10" s="57">
        <v>10408334</v>
      </c>
      <c r="C10" s="57" t="s">
        <v>245</v>
      </c>
      <c r="D10" s="57" t="s">
        <v>79</v>
      </c>
      <c r="E10" s="57" t="s">
        <v>80</v>
      </c>
      <c r="F10" s="57" t="s">
        <v>108</v>
      </c>
      <c r="G10" s="57" t="s">
        <v>230</v>
      </c>
      <c r="H10" s="57">
        <v>4</v>
      </c>
      <c r="I10" s="57" t="s">
        <v>231</v>
      </c>
      <c r="J10" s="58">
        <v>42889.675706018519</v>
      </c>
      <c r="K10" s="57" t="s">
        <v>18</v>
      </c>
    </row>
  </sheetData>
  <phoneticPr fontId="1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E23" sqref="E23"/>
    </sheetView>
  </sheetViews>
  <sheetFormatPr defaultRowHeight="15" x14ac:dyDescent="0.25"/>
  <cols>
    <col min="1" max="2" width="11.25" style="59" customWidth="1"/>
    <col min="3" max="3" width="14.25" style="59" customWidth="1"/>
    <col min="4" max="4" width="8.375" style="59" customWidth="1"/>
    <col min="5" max="6" width="14.25" style="59" customWidth="1"/>
    <col min="7" max="7" width="17.125" style="59" customWidth="1"/>
    <col min="8" max="9" width="14.25" style="59" customWidth="1"/>
    <col min="10" max="10" width="25.625" style="59" customWidth="1"/>
    <col min="11" max="11" width="20.75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10422116</v>
      </c>
      <c r="C2" s="57" t="s">
        <v>246</v>
      </c>
      <c r="D2" s="57" t="s">
        <v>79</v>
      </c>
      <c r="E2" s="57" t="s">
        <v>80</v>
      </c>
      <c r="F2" s="57" t="s">
        <v>108</v>
      </c>
      <c r="G2" s="57" t="s">
        <v>109</v>
      </c>
      <c r="H2" s="57">
        <v>4</v>
      </c>
      <c r="I2" s="57" t="s">
        <v>110</v>
      </c>
      <c r="J2" s="58">
        <v>43487.682291666664</v>
      </c>
      <c r="K2" s="57" t="s">
        <v>19</v>
      </c>
    </row>
    <row r="3" spans="1:11" s="56" customFormat="1" ht="12.75" x14ac:dyDescent="0.25">
      <c r="A3" s="57">
        <v>2</v>
      </c>
      <c r="B3" s="57">
        <v>10422101</v>
      </c>
      <c r="C3" s="57" t="s">
        <v>247</v>
      </c>
      <c r="D3" s="57" t="s">
        <v>79</v>
      </c>
      <c r="E3" s="57" t="s">
        <v>80</v>
      </c>
      <c r="F3" s="57" t="s">
        <v>108</v>
      </c>
      <c r="G3" s="57" t="s">
        <v>109</v>
      </c>
      <c r="H3" s="57">
        <v>4</v>
      </c>
      <c r="I3" s="57" t="s">
        <v>110</v>
      </c>
      <c r="J3" s="58">
        <v>43461.728136574071</v>
      </c>
      <c r="K3" s="57" t="s">
        <v>19</v>
      </c>
    </row>
    <row r="4" spans="1:11" s="56" customFormat="1" ht="12.75" x14ac:dyDescent="0.25">
      <c r="A4" s="57">
        <v>3</v>
      </c>
      <c r="B4" s="57">
        <v>10422134</v>
      </c>
      <c r="C4" s="57" t="s">
        <v>248</v>
      </c>
      <c r="D4" s="57" t="s">
        <v>79</v>
      </c>
      <c r="E4" s="57" t="s">
        <v>80</v>
      </c>
      <c r="F4" s="57" t="s">
        <v>108</v>
      </c>
      <c r="G4" s="57" t="s">
        <v>109</v>
      </c>
      <c r="H4" s="57">
        <v>4</v>
      </c>
      <c r="I4" s="57" t="s">
        <v>110</v>
      </c>
      <c r="J4" s="58">
        <v>43263.904537037037</v>
      </c>
      <c r="K4" s="57" t="s">
        <v>19</v>
      </c>
    </row>
    <row r="5" spans="1:11" s="56" customFormat="1" ht="12.75" x14ac:dyDescent="0.25">
      <c r="A5" s="57">
        <v>4</v>
      </c>
      <c r="B5" s="57">
        <v>10422144</v>
      </c>
      <c r="C5" s="57" t="s">
        <v>249</v>
      </c>
      <c r="D5" s="57" t="s">
        <v>79</v>
      </c>
      <c r="E5" s="57" t="s">
        <v>80</v>
      </c>
      <c r="F5" s="57" t="s">
        <v>108</v>
      </c>
      <c r="G5" s="57" t="s">
        <v>109</v>
      </c>
      <c r="H5" s="57">
        <v>4</v>
      </c>
      <c r="I5" s="57" t="s">
        <v>110</v>
      </c>
      <c r="J5" s="58">
        <v>43263.697581018518</v>
      </c>
      <c r="K5" s="57" t="s">
        <v>19</v>
      </c>
    </row>
    <row r="6" spans="1:11" s="56" customFormat="1" ht="12.75" x14ac:dyDescent="0.25">
      <c r="A6" s="57">
        <v>5</v>
      </c>
      <c r="B6" s="57">
        <v>10422119</v>
      </c>
      <c r="C6" s="57" t="s">
        <v>250</v>
      </c>
      <c r="D6" s="57" t="s">
        <v>79</v>
      </c>
      <c r="E6" s="57" t="s">
        <v>80</v>
      </c>
      <c r="F6" s="57" t="s">
        <v>108</v>
      </c>
      <c r="G6" s="57" t="s">
        <v>109</v>
      </c>
      <c r="H6" s="57">
        <v>4</v>
      </c>
      <c r="I6" s="57" t="s">
        <v>110</v>
      </c>
      <c r="J6" s="58">
        <v>43256.562523148146</v>
      </c>
      <c r="K6" s="57" t="s">
        <v>19</v>
      </c>
    </row>
    <row r="7" spans="1:11" s="56" customFormat="1" ht="12.75" x14ac:dyDescent="0.25">
      <c r="A7" s="57">
        <v>6</v>
      </c>
      <c r="B7" s="57">
        <v>10422153</v>
      </c>
      <c r="C7" s="57" t="s">
        <v>251</v>
      </c>
      <c r="D7" s="57" t="s">
        <v>79</v>
      </c>
      <c r="E7" s="57" t="s">
        <v>80</v>
      </c>
      <c r="F7" s="57" t="s">
        <v>108</v>
      </c>
      <c r="G7" s="57" t="s">
        <v>109</v>
      </c>
      <c r="H7" s="57">
        <v>4</v>
      </c>
      <c r="I7" s="57" t="s">
        <v>110</v>
      </c>
      <c r="J7" s="58">
        <v>42895.544444444444</v>
      </c>
      <c r="K7" s="57" t="s">
        <v>19</v>
      </c>
    </row>
    <row r="8" spans="1:11" s="56" customFormat="1" ht="12.75" x14ac:dyDescent="0.25">
      <c r="A8" s="57">
        <v>7</v>
      </c>
      <c r="B8" s="57">
        <v>10422204</v>
      </c>
      <c r="C8" s="57" t="s">
        <v>252</v>
      </c>
      <c r="D8" s="57" t="s">
        <v>79</v>
      </c>
      <c r="E8" s="57" t="s">
        <v>80</v>
      </c>
      <c r="F8" s="57" t="s">
        <v>108</v>
      </c>
      <c r="G8" s="57" t="s">
        <v>109</v>
      </c>
      <c r="H8" s="57">
        <v>4</v>
      </c>
      <c r="I8" s="57" t="s">
        <v>206</v>
      </c>
      <c r="J8" s="58">
        <v>42850.592488425929</v>
      </c>
      <c r="K8" s="57" t="s">
        <v>19</v>
      </c>
    </row>
    <row r="9" spans="1:11" s="56" customFormat="1" ht="12.75" x14ac:dyDescent="0.25">
      <c r="A9" s="57">
        <v>8</v>
      </c>
      <c r="B9" s="57">
        <v>10422142</v>
      </c>
      <c r="C9" s="57" t="s">
        <v>253</v>
      </c>
      <c r="D9" s="57" t="s">
        <v>79</v>
      </c>
      <c r="E9" s="57" t="s">
        <v>80</v>
      </c>
      <c r="F9" s="57" t="s">
        <v>108</v>
      </c>
      <c r="G9" s="57" t="s">
        <v>109</v>
      </c>
      <c r="H9" s="57">
        <v>4</v>
      </c>
      <c r="I9" s="57" t="s">
        <v>110</v>
      </c>
      <c r="J9" s="58">
        <v>42817.827604166669</v>
      </c>
      <c r="K9" s="57" t="s">
        <v>19</v>
      </c>
    </row>
    <row r="10" spans="1:11" s="56" customFormat="1" ht="12.75" x14ac:dyDescent="0.25">
      <c r="A10" s="57">
        <v>9</v>
      </c>
      <c r="B10" s="57">
        <v>10422128</v>
      </c>
      <c r="C10" s="57" t="s">
        <v>254</v>
      </c>
      <c r="D10" s="57" t="s">
        <v>79</v>
      </c>
      <c r="E10" s="57" t="s">
        <v>80</v>
      </c>
      <c r="F10" s="57" t="s">
        <v>108</v>
      </c>
      <c r="G10" s="57" t="s">
        <v>109</v>
      </c>
      <c r="H10" s="57">
        <v>4</v>
      </c>
      <c r="I10" s="57" t="s">
        <v>110</v>
      </c>
      <c r="J10" s="58">
        <v>42807.787662037037</v>
      </c>
      <c r="K10" s="57" t="s">
        <v>19</v>
      </c>
    </row>
    <row r="11" spans="1:11" s="56" customFormat="1" ht="12.75" x14ac:dyDescent="0.25">
      <c r="A11" s="57">
        <v>10</v>
      </c>
      <c r="B11" s="57">
        <v>10422137</v>
      </c>
      <c r="C11" s="57" t="s">
        <v>255</v>
      </c>
      <c r="D11" s="57" t="s">
        <v>79</v>
      </c>
      <c r="E11" s="57" t="s">
        <v>80</v>
      </c>
      <c r="F11" s="57" t="s">
        <v>108</v>
      </c>
      <c r="G11" s="57" t="s">
        <v>109</v>
      </c>
      <c r="H11" s="57">
        <v>4</v>
      </c>
      <c r="I11" s="57" t="s">
        <v>110</v>
      </c>
      <c r="J11" s="58">
        <v>42551.834918981483</v>
      </c>
      <c r="K11" s="57" t="s">
        <v>19</v>
      </c>
    </row>
    <row r="12" spans="1:11" s="56" customFormat="1" ht="12.75" x14ac:dyDescent="0.25">
      <c r="A12" s="57">
        <v>11</v>
      </c>
      <c r="B12" s="57">
        <v>10422149</v>
      </c>
      <c r="C12" s="57" t="s">
        <v>256</v>
      </c>
      <c r="D12" s="57" t="s">
        <v>79</v>
      </c>
      <c r="E12" s="57" t="s">
        <v>80</v>
      </c>
      <c r="F12" s="57" t="s">
        <v>108</v>
      </c>
      <c r="G12" s="57" t="s">
        <v>109</v>
      </c>
      <c r="H12" s="57">
        <v>4</v>
      </c>
      <c r="I12" s="57" t="s">
        <v>110</v>
      </c>
      <c r="J12" s="58">
        <v>42551.721030092594</v>
      </c>
      <c r="K12" s="57" t="s">
        <v>19</v>
      </c>
    </row>
    <row r="13" spans="1:11" s="56" customFormat="1" ht="12.75" x14ac:dyDescent="0.25">
      <c r="A13" s="57">
        <v>12</v>
      </c>
      <c r="B13" s="57">
        <v>10422136</v>
      </c>
      <c r="C13" s="57" t="s">
        <v>257</v>
      </c>
      <c r="D13" s="57" t="s">
        <v>101</v>
      </c>
      <c r="E13" s="57" t="s">
        <v>80</v>
      </c>
      <c r="F13" s="57" t="s">
        <v>108</v>
      </c>
      <c r="G13" s="57" t="s">
        <v>109</v>
      </c>
      <c r="H13" s="57">
        <v>4</v>
      </c>
      <c r="I13" s="57" t="s">
        <v>110</v>
      </c>
      <c r="J13" s="58">
        <v>42535.664143518516</v>
      </c>
      <c r="K13" s="57" t="s">
        <v>19</v>
      </c>
    </row>
    <row r="14" spans="1:11" s="56" customFormat="1" ht="12.75" x14ac:dyDescent="0.25">
      <c r="A14" s="57">
        <v>13</v>
      </c>
      <c r="B14" s="57">
        <v>10422114</v>
      </c>
      <c r="C14" s="57" t="s">
        <v>258</v>
      </c>
      <c r="D14" s="57" t="s">
        <v>79</v>
      </c>
      <c r="E14" s="57" t="s">
        <v>80</v>
      </c>
      <c r="F14" s="57" t="s">
        <v>108</v>
      </c>
      <c r="G14" s="57" t="s">
        <v>109</v>
      </c>
      <c r="H14" s="57">
        <v>4</v>
      </c>
      <c r="I14" s="57" t="s">
        <v>110</v>
      </c>
      <c r="J14" s="58">
        <v>42535.428703703707</v>
      </c>
      <c r="K14" s="57" t="s">
        <v>19</v>
      </c>
    </row>
  </sheetData>
  <phoneticPr fontId="1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XFD1048576"/>
    </sheetView>
  </sheetViews>
  <sheetFormatPr defaultRowHeight="15" x14ac:dyDescent="0.25"/>
  <cols>
    <col min="1" max="2" width="11.25" style="59" customWidth="1"/>
    <col min="3" max="3" width="14" style="59" customWidth="1"/>
    <col min="4" max="4" width="8.25" style="59" customWidth="1"/>
    <col min="5" max="6" width="14" style="59" customWidth="1"/>
    <col min="7" max="7" width="16.75" style="59" customWidth="1"/>
    <col min="8" max="9" width="14" style="59" customWidth="1"/>
    <col min="10" max="10" width="25.125" style="59" customWidth="1"/>
    <col min="11" max="11" width="26.625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10410205</v>
      </c>
      <c r="C2" s="57" t="s">
        <v>259</v>
      </c>
      <c r="D2" s="57" t="s">
        <v>79</v>
      </c>
      <c r="E2" s="57" t="s">
        <v>80</v>
      </c>
      <c r="F2" s="57" t="s">
        <v>144</v>
      </c>
      <c r="G2" s="57" t="s">
        <v>260</v>
      </c>
      <c r="H2" s="57">
        <v>4</v>
      </c>
      <c r="I2" s="57" t="s">
        <v>261</v>
      </c>
      <c r="J2" s="58">
        <v>43474.518078703702</v>
      </c>
      <c r="K2" s="57" t="s">
        <v>262</v>
      </c>
    </row>
    <row r="3" spans="1:11" s="56" customFormat="1" ht="12.75" x14ac:dyDescent="0.25">
      <c r="A3" s="57">
        <v>2</v>
      </c>
      <c r="B3" s="57">
        <v>10410247</v>
      </c>
      <c r="C3" s="57" t="s">
        <v>263</v>
      </c>
      <c r="D3" s="57" t="s">
        <v>101</v>
      </c>
      <c r="E3" s="57" t="s">
        <v>80</v>
      </c>
      <c r="F3" s="57" t="s">
        <v>144</v>
      </c>
      <c r="G3" s="57" t="s">
        <v>260</v>
      </c>
      <c r="H3" s="57">
        <v>3</v>
      </c>
      <c r="I3" s="57" t="s">
        <v>264</v>
      </c>
      <c r="J3" s="58">
        <v>43467.541400462964</v>
      </c>
      <c r="K3" s="57" t="s">
        <v>262</v>
      </c>
    </row>
    <row r="4" spans="1:11" s="56" customFormat="1" ht="12.75" x14ac:dyDescent="0.25">
      <c r="A4" s="57">
        <v>3</v>
      </c>
      <c r="B4" s="57">
        <v>10410342</v>
      </c>
      <c r="C4" s="57" t="s">
        <v>265</v>
      </c>
      <c r="D4" s="57" t="s">
        <v>101</v>
      </c>
      <c r="E4" s="57" t="s">
        <v>80</v>
      </c>
      <c r="F4" s="57" t="s">
        <v>144</v>
      </c>
      <c r="G4" s="57" t="s">
        <v>260</v>
      </c>
      <c r="H4" s="57">
        <v>4</v>
      </c>
      <c r="I4" s="57" t="s">
        <v>266</v>
      </c>
      <c r="J4" s="58">
        <v>43368.518877314818</v>
      </c>
      <c r="K4" s="57" t="s">
        <v>262</v>
      </c>
    </row>
    <row r="5" spans="1:11" s="56" customFormat="1" ht="12.75" x14ac:dyDescent="0.25">
      <c r="A5" s="57">
        <v>4</v>
      </c>
      <c r="B5" s="57">
        <v>10410230</v>
      </c>
      <c r="C5" s="57" t="s">
        <v>267</v>
      </c>
      <c r="D5" s="57" t="s">
        <v>101</v>
      </c>
      <c r="E5" s="57" t="s">
        <v>80</v>
      </c>
      <c r="F5" s="57" t="s">
        <v>144</v>
      </c>
      <c r="G5" s="57" t="s">
        <v>260</v>
      </c>
      <c r="H5" s="57">
        <v>4</v>
      </c>
      <c r="I5" s="57" t="s">
        <v>261</v>
      </c>
      <c r="J5" s="58">
        <v>43168.604722222219</v>
      </c>
      <c r="K5" s="57" t="s">
        <v>262</v>
      </c>
    </row>
    <row r="6" spans="1:11" s="56" customFormat="1" ht="12.75" x14ac:dyDescent="0.25">
      <c r="A6" s="57">
        <v>5</v>
      </c>
      <c r="B6" s="57">
        <v>10410236</v>
      </c>
      <c r="C6" s="57" t="s">
        <v>268</v>
      </c>
      <c r="D6" s="57" t="s">
        <v>101</v>
      </c>
      <c r="E6" s="57" t="s">
        <v>80</v>
      </c>
      <c r="F6" s="57" t="s">
        <v>144</v>
      </c>
      <c r="G6" s="57" t="s">
        <v>260</v>
      </c>
      <c r="H6" s="57">
        <v>4</v>
      </c>
      <c r="I6" s="57" t="s">
        <v>261</v>
      </c>
      <c r="J6" s="58">
        <v>43089.028217592589</v>
      </c>
      <c r="K6" s="57" t="s">
        <v>262</v>
      </c>
    </row>
    <row r="7" spans="1:11" s="56" customFormat="1" ht="12.75" x14ac:dyDescent="0.25">
      <c r="A7" s="57">
        <v>6</v>
      </c>
      <c r="B7" s="57">
        <v>10410225</v>
      </c>
      <c r="C7" s="57" t="s">
        <v>269</v>
      </c>
      <c r="D7" s="57" t="s">
        <v>101</v>
      </c>
      <c r="E7" s="57" t="s">
        <v>80</v>
      </c>
      <c r="F7" s="57" t="s">
        <v>144</v>
      </c>
      <c r="G7" s="57" t="s">
        <v>260</v>
      </c>
      <c r="H7" s="57">
        <v>4</v>
      </c>
      <c r="I7" s="57" t="s">
        <v>261</v>
      </c>
      <c r="J7" s="58">
        <v>43035.594143518516</v>
      </c>
      <c r="K7" s="57" t="s">
        <v>262</v>
      </c>
    </row>
    <row r="8" spans="1:11" s="56" customFormat="1" ht="12.75" x14ac:dyDescent="0.25">
      <c r="A8" s="57">
        <v>7</v>
      </c>
      <c r="B8" s="57">
        <v>10410199</v>
      </c>
      <c r="C8" s="57" t="s">
        <v>270</v>
      </c>
      <c r="D8" s="57" t="s">
        <v>101</v>
      </c>
      <c r="E8" s="57" t="s">
        <v>80</v>
      </c>
      <c r="F8" s="57" t="s">
        <v>144</v>
      </c>
      <c r="G8" s="57" t="s">
        <v>260</v>
      </c>
      <c r="H8" s="57">
        <v>4</v>
      </c>
      <c r="I8" s="57" t="s">
        <v>271</v>
      </c>
      <c r="J8" s="58">
        <v>43025.55709490741</v>
      </c>
      <c r="K8" s="57" t="s">
        <v>262</v>
      </c>
    </row>
    <row r="9" spans="1:11" s="56" customFormat="1" ht="12.75" x14ac:dyDescent="0.25">
      <c r="A9" s="57">
        <v>8</v>
      </c>
      <c r="B9" s="57">
        <v>10410332</v>
      </c>
      <c r="C9" s="57" t="s">
        <v>272</v>
      </c>
      <c r="D9" s="57" t="s">
        <v>101</v>
      </c>
      <c r="E9" s="57" t="s">
        <v>80</v>
      </c>
      <c r="F9" s="57" t="s">
        <v>144</v>
      </c>
      <c r="G9" s="57" t="s">
        <v>260</v>
      </c>
      <c r="H9" s="57">
        <v>4</v>
      </c>
      <c r="I9" s="57" t="s">
        <v>266</v>
      </c>
      <c r="J9" s="58">
        <v>42899.655914351853</v>
      </c>
      <c r="K9" s="57" t="s">
        <v>262</v>
      </c>
    </row>
    <row r="10" spans="1:11" s="56" customFormat="1" ht="12.75" x14ac:dyDescent="0.25">
      <c r="A10" s="57">
        <v>9</v>
      </c>
      <c r="B10" s="57">
        <v>10410259</v>
      </c>
      <c r="C10" s="57" t="s">
        <v>273</v>
      </c>
      <c r="D10" s="57" t="s">
        <v>101</v>
      </c>
      <c r="E10" s="57" t="s">
        <v>80</v>
      </c>
      <c r="F10" s="57" t="s">
        <v>144</v>
      </c>
      <c r="G10" s="57" t="s">
        <v>260</v>
      </c>
      <c r="H10" s="57">
        <v>4</v>
      </c>
      <c r="I10" s="57" t="s">
        <v>261</v>
      </c>
      <c r="J10" s="58">
        <v>42739.378159722219</v>
      </c>
      <c r="K10" s="57" t="s">
        <v>262</v>
      </c>
    </row>
    <row r="11" spans="1:11" s="56" customFormat="1" ht="12.75" x14ac:dyDescent="0.25">
      <c r="A11" s="57">
        <v>10</v>
      </c>
      <c r="B11" s="57">
        <v>10410317</v>
      </c>
      <c r="C11" s="57" t="s">
        <v>274</v>
      </c>
      <c r="D11" s="57" t="s">
        <v>101</v>
      </c>
      <c r="E11" s="57" t="s">
        <v>80</v>
      </c>
      <c r="F11" s="57" t="s">
        <v>144</v>
      </c>
      <c r="G11" s="57" t="s">
        <v>260</v>
      </c>
      <c r="H11" s="57">
        <v>4</v>
      </c>
      <c r="I11" s="57" t="s">
        <v>266</v>
      </c>
      <c r="J11" s="58">
        <v>42730.687905092593</v>
      </c>
      <c r="K11" s="57" t="s">
        <v>262</v>
      </c>
    </row>
  </sheetData>
  <phoneticPr fontId="1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E28" sqref="E28"/>
    </sheetView>
  </sheetViews>
  <sheetFormatPr defaultRowHeight="15" x14ac:dyDescent="0.25"/>
  <cols>
    <col min="1" max="2" width="11.25" style="59" customWidth="1"/>
    <col min="3" max="3" width="13.875" style="59" customWidth="1"/>
    <col min="4" max="4" width="8.25" style="59" customWidth="1"/>
    <col min="5" max="6" width="13.875" style="59" customWidth="1"/>
    <col min="7" max="7" width="16.75" style="59" customWidth="1"/>
    <col min="8" max="9" width="13.875" style="59" customWidth="1"/>
    <col min="10" max="10" width="25" style="59" customWidth="1"/>
    <col min="11" max="11" width="27.875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10410341</v>
      </c>
      <c r="C2" s="57" t="s">
        <v>275</v>
      </c>
      <c r="D2" s="57" t="s">
        <v>101</v>
      </c>
      <c r="E2" s="57" t="s">
        <v>80</v>
      </c>
      <c r="F2" s="57" t="s">
        <v>144</v>
      </c>
      <c r="G2" s="57" t="s">
        <v>260</v>
      </c>
      <c r="H2" s="57">
        <v>4</v>
      </c>
      <c r="I2" s="57" t="s">
        <v>266</v>
      </c>
      <c r="J2" s="58">
        <v>42904.890520833331</v>
      </c>
      <c r="K2" s="57" t="s">
        <v>276</v>
      </c>
    </row>
    <row r="3" spans="1:11" s="56" customFormat="1" ht="12.75" x14ac:dyDescent="0.25">
      <c r="A3" s="57">
        <v>2</v>
      </c>
      <c r="B3" s="57">
        <v>10410258</v>
      </c>
      <c r="C3" s="57" t="s">
        <v>277</v>
      </c>
      <c r="D3" s="57" t="s">
        <v>79</v>
      </c>
      <c r="E3" s="57" t="s">
        <v>80</v>
      </c>
      <c r="F3" s="57" t="s">
        <v>144</v>
      </c>
      <c r="G3" s="57" t="s">
        <v>260</v>
      </c>
      <c r="H3" s="57">
        <v>4</v>
      </c>
      <c r="I3" s="57" t="s">
        <v>261</v>
      </c>
      <c r="J3" s="58">
        <v>42730.876215277778</v>
      </c>
      <c r="K3" s="57" t="s">
        <v>276</v>
      </c>
    </row>
  </sheetData>
  <phoneticPr fontId="1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XFD1048576"/>
    </sheetView>
  </sheetViews>
  <sheetFormatPr defaultRowHeight="15" x14ac:dyDescent="0.25"/>
  <cols>
    <col min="1" max="2" width="11.25" style="59" customWidth="1"/>
    <col min="3" max="3" width="13.875" style="59" customWidth="1"/>
    <col min="4" max="4" width="8.25" style="59" customWidth="1"/>
    <col min="5" max="6" width="13.875" style="59" customWidth="1"/>
    <col min="7" max="7" width="22.75" style="59" customWidth="1"/>
    <col min="8" max="8" width="13.875" style="59" customWidth="1"/>
    <col min="9" max="9" width="16.625" style="59" customWidth="1"/>
    <col min="10" max="10" width="24.875" style="59" customWidth="1"/>
    <col min="11" max="11" width="20.25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10410229</v>
      </c>
      <c r="C2" s="57" t="s">
        <v>278</v>
      </c>
      <c r="D2" s="57" t="s">
        <v>101</v>
      </c>
      <c r="E2" s="57" t="s">
        <v>80</v>
      </c>
      <c r="F2" s="57" t="s">
        <v>144</v>
      </c>
      <c r="G2" s="57" t="s">
        <v>260</v>
      </c>
      <c r="H2" s="57">
        <v>4</v>
      </c>
      <c r="I2" s="57" t="s">
        <v>261</v>
      </c>
      <c r="J2" s="58">
        <v>43279.641516203701</v>
      </c>
      <c r="K2" s="57" t="s">
        <v>279</v>
      </c>
    </row>
    <row r="3" spans="1:11" s="56" customFormat="1" ht="12.75" x14ac:dyDescent="0.25">
      <c r="A3" s="57">
        <v>2</v>
      </c>
      <c r="B3" s="57">
        <v>10433221</v>
      </c>
      <c r="C3" s="57" t="s">
        <v>280</v>
      </c>
      <c r="D3" s="57" t="s">
        <v>79</v>
      </c>
      <c r="E3" s="57" t="s">
        <v>80</v>
      </c>
      <c r="F3" s="57" t="s">
        <v>144</v>
      </c>
      <c r="G3" s="57" t="s">
        <v>145</v>
      </c>
      <c r="H3" s="57">
        <v>4</v>
      </c>
      <c r="I3" s="57" t="s">
        <v>146</v>
      </c>
      <c r="J3" s="58">
        <v>42918.069641203707</v>
      </c>
      <c r="K3" s="57" t="s">
        <v>279</v>
      </c>
    </row>
    <row r="4" spans="1:11" s="56" customFormat="1" ht="12.75" x14ac:dyDescent="0.25">
      <c r="A4" s="57">
        <v>3</v>
      </c>
      <c r="B4" s="57">
        <v>10332171</v>
      </c>
      <c r="C4" s="57" t="s">
        <v>281</v>
      </c>
      <c r="D4" s="57" t="s">
        <v>79</v>
      </c>
      <c r="E4" s="57" t="s">
        <v>80</v>
      </c>
      <c r="F4" s="57" t="s">
        <v>144</v>
      </c>
      <c r="G4" s="57" t="s">
        <v>282</v>
      </c>
      <c r="H4" s="57">
        <v>4</v>
      </c>
      <c r="I4" s="57" t="s">
        <v>283</v>
      </c>
      <c r="J4" s="58">
        <v>42902.714305555557</v>
      </c>
      <c r="K4" s="57" t="s">
        <v>279</v>
      </c>
    </row>
    <row r="5" spans="1:11" s="56" customFormat="1" ht="12.75" x14ac:dyDescent="0.25">
      <c r="A5" s="57">
        <v>4</v>
      </c>
      <c r="B5" s="57">
        <v>10410348</v>
      </c>
      <c r="C5" s="57" t="s">
        <v>284</v>
      </c>
      <c r="D5" s="57" t="s">
        <v>101</v>
      </c>
      <c r="E5" s="57" t="s">
        <v>80</v>
      </c>
      <c r="F5" s="57" t="s">
        <v>144</v>
      </c>
      <c r="G5" s="57" t="s">
        <v>260</v>
      </c>
      <c r="H5" s="57">
        <v>4</v>
      </c>
      <c r="I5" s="57" t="s">
        <v>266</v>
      </c>
      <c r="J5" s="58">
        <v>42898.57172453704</v>
      </c>
      <c r="K5" s="57" t="s">
        <v>279</v>
      </c>
    </row>
    <row r="6" spans="1:11" s="56" customFormat="1" ht="12.75" x14ac:dyDescent="0.25">
      <c r="A6" s="57">
        <v>5</v>
      </c>
      <c r="B6" s="57">
        <v>10410347</v>
      </c>
      <c r="C6" s="57" t="s">
        <v>285</v>
      </c>
      <c r="D6" s="57" t="s">
        <v>101</v>
      </c>
      <c r="E6" s="57" t="s">
        <v>80</v>
      </c>
      <c r="F6" s="57" t="s">
        <v>144</v>
      </c>
      <c r="G6" s="57" t="s">
        <v>260</v>
      </c>
      <c r="H6" s="57">
        <v>4</v>
      </c>
      <c r="I6" s="57" t="s">
        <v>266</v>
      </c>
      <c r="J6" s="58">
        <v>42898.390173611115</v>
      </c>
      <c r="K6" s="57" t="s">
        <v>279</v>
      </c>
    </row>
    <row r="7" spans="1:11" s="56" customFormat="1" ht="12.75" x14ac:dyDescent="0.25">
      <c r="A7" s="57">
        <v>6</v>
      </c>
      <c r="B7" s="57">
        <v>10410223</v>
      </c>
      <c r="C7" s="57" t="s">
        <v>286</v>
      </c>
      <c r="D7" s="57" t="s">
        <v>101</v>
      </c>
      <c r="E7" s="57" t="s">
        <v>80</v>
      </c>
      <c r="F7" s="57" t="s">
        <v>144</v>
      </c>
      <c r="G7" s="57" t="s">
        <v>260</v>
      </c>
      <c r="H7" s="57">
        <v>4</v>
      </c>
      <c r="I7" s="57" t="s">
        <v>261</v>
      </c>
      <c r="J7" s="58">
        <v>42891.550370370373</v>
      </c>
      <c r="K7" s="57" t="s">
        <v>279</v>
      </c>
    </row>
    <row r="8" spans="1:11" s="56" customFormat="1" ht="12.75" x14ac:dyDescent="0.25">
      <c r="A8" s="57">
        <v>7</v>
      </c>
      <c r="B8" s="57">
        <v>10410252</v>
      </c>
      <c r="C8" s="57" t="s">
        <v>287</v>
      </c>
      <c r="D8" s="57" t="s">
        <v>101</v>
      </c>
      <c r="E8" s="57" t="s">
        <v>80</v>
      </c>
      <c r="F8" s="57" t="s">
        <v>144</v>
      </c>
      <c r="G8" s="57" t="s">
        <v>260</v>
      </c>
      <c r="H8" s="57">
        <v>4</v>
      </c>
      <c r="I8" s="57" t="s">
        <v>261</v>
      </c>
      <c r="J8" s="58">
        <v>42730.665717592594</v>
      </c>
      <c r="K8" s="57" t="s">
        <v>279</v>
      </c>
    </row>
    <row r="9" spans="1:11" s="56" customFormat="1" ht="12.75" x14ac:dyDescent="0.25">
      <c r="A9" s="57">
        <v>8</v>
      </c>
      <c r="B9" s="57">
        <v>10410250</v>
      </c>
      <c r="C9" s="57" t="s">
        <v>288</v>
      </c>
      <c r="D9" s="57" t="s">
        <v>101</v>
      </c>
      <c r="E9" s="57" t="s">
        <v>80</v>
      </c>
      <c r="F9" s="57" t="s">
        <v>144</v>
      </c>
      <c r="G9" s="57" t="s">
        <v>260</v>
      </c>
      <c r="H9" s="57">
        <v>4</v>
      </c>
      <c r="I9" s="57" t="s">
        <v>261</v>
      </c>
      <c r="J9" s="58">
        <v>42724.472349537034</v>
      </c>
      <c r="K9" s="57" t="s">
        <v>279</v>
      </c>
    </row>
    <row r="10" spans="1:11" s="56" customFormat="1" ht="12.75" x14ac:dyDescent="0.25">
      <c r="A10" s="57">
        <v>9</v>
      </c>
      <c r="B10" s="57">
        <v>10410344</v>
      </c>
      <c r="C10" s="57" t="s">
        <v>289</v>
      </c>
      <c r="D10" s="57" t="s">
        <v>101</v>
      </c>
      <c r="E10" s="57" t="s">
        <v>80</v>
      </c>
      <c r="F10" s="57" t="s">
        <v>144</v>
      </c>
      <c r="G10" s="57" t="s">
        <v>260</v>
      </c>
      <c r="H10" s="57">
        <v>4</v>
      </c>
      <c r="I10" s="57" t="s">
        <v>266</v>
      </c>
      <c r="J10" s="58">
        <v>42622.432511574072</v>
      </c>
      <c r="K10" s="57" t="s">
        <v>279</v>
      </c>
    </row>
    <row r="11" spans="1:11" s="56" customFormat="1" ht="12.75" x14ac:dyDescent="0.25">
      <c r="A11" s="57">
        <v>10</v>
      </c>
      <c r="B11" s="57">
        <v>10410320</v>
      </c>
      <c r="C11" s="57" t="s">
        <v>290</v>
      </c>
      <c r="D11" s="57" t="s">
        <v>101</v>
      </c>
      <c r="E11" s="57" t="s">
        <v>80</v>
      </c>
      <c r="F11" s="57" t="s">
        <v>144</v>
      </c>
      <c r="G11" s="57" t="s">
        <v>260</v>
      </c>
      <c r="H11" s="57">
        <v>4</v>
      </c>
      <c r="I11" s="57" t="s">
        <v>266</v>
      </c>
      <c r="J11" s="58">
        <v>42529.610601851855</v>
      </c>
      <c r="K11" s="57" t="s">
        <v>279</v>
      </c>
    </row>
  </sheetData>
  <phoneticPr fontId="1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F30" sqref="F30"/>
    </sheetView>
  </sheetViews>
  <sheetFormatPr defaultRowHeight="15" x14ac:dyDescent="0.25"/>
  <cols>
    <col min="1" max="2" width="11.25" style="59" customWidth="1"/>
    <col min="3" max="3" width="13.875" style="59" customWidth="1"/>
    <col min="4" max="4" width="8.25" style="59" customWidth="1"/>
    <col min="5" max="6" width="13.875" style="59" customWidth="1"/>
    <col min="7" max="7" width="22.75" style="59" customWidth="1"/>
    <col min="8" max="8" width="13.875" style="59" customWidth="1"/>
    <col min="9" max="9" width="16.625" style="59" customWidth="1"/>
    <col min="10" max="10" width="24.875" style="59" customWidth="1"/>
    <col min="11" max="11" width="20.25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10433228</v>
      </c>
      <c r="C2" s="57" t="s">
        <v>291</v>
      </c>
      <c r="D2" s="57" t="s">
        <v>79</v>
      </c>
      <c r="E2" s="57" t="s">
        <v>80</v>
      </c>
      <c r="F2" s="57" t="s">
        <v>144</v>
      </c>
      <c r="G2" s="57" t="s">
        <v>145</v>
      </c>
      <c r="H2" s="57">
        <v>4</v>
      </c>
      <c r="I2" s="57" t="s">
        <v>146</v>
      </c>
      <c r="J2" s="58">
        <v>43085.004004629627</v>
      </c>
      <c r="K2" s="57" t="s">
        <v>292</v>
      </c>
    </row>
    <row r="3" spans="1:11" s="56" customFormat="1" ht="12.75" x14ac:dyDescent="0.25">
      <c r="A3" s="57">
        <v>2</v>
      </c>
      <c r="B3" s="57">
        <v>10433211</v>
      </c>
      <c r="C3" s="57" t="s">
        <v>293</v>
      </c>
      <c r="D3" s="57" t="s">
        <v>79</v>
      </c>
      <c r="E3" s="57" t="s">
        <v>80</v>
      </c>
      <c r="F3" s="57" t="s">
        <v>144</v>
      </c>
      <c r="G3" s="57" t="s">
        <v>145</v>
      </c>
      <c r="H3" s="57">
        <v>4</v>
      </c>
      <c r="I3" s="57" t="s">
        <v>146</v>
      </c>
      <c r="J3" s="58">
        <v>43074.613576388889</v>
      </c>
      <c r="K3" s="57" t="s">
        <v>292</v>
      </c>
    </row>
    <row r="4" spans="1:11" s="56" customFormat="1" ht="12.75" x14ac:dyDescent="0.25">
      <c r="A4" s="57">
        <v>3</v>
      </c>
      <c r="B4" s="57">
        <v>10333274</v>
      </c>
      <c r="C4" s="57" t="s">
        <v>294</v>
      </c>
      <c r="D4" s="57" t="s">
        <v>101</v>
      </c>
      <c r="E4" s="57" t="s">
        <v>80</v>
      </c>
      <c r="F4" s="57" t="s">
        <v>144</v>
      </c>
      <c r="G4" s="57" t="s">
        <v>145</v>
      </c>
      <c r="H4" s="57">
        <v>4</v>
      </c>
      <c r="I4" s="57" t="s">
        <v>146</v>
      </c>
      <c r="J4" s="58">
        <v>42895.433391203704</v>
      </c>
      <c r="K4" s="57" t="s">
        <v>292</v>
      </c>
    </row>
    <row r="5" spans="1:11" s="56" customFormat="1" ht="12.75" x14ac:dyDescent="0.25">
      <c r="A5" s="57">
        <v>4</v>
      </c>
      <c r="B5" s="57">
        <v>10333271</v>
      </c>
      <c r="C5" s="57" t="s">
        <v>295</v>
      </c>
      <c r="D5" s="57" t="s">
        <v>101</v>
      </c>
      <c r="E5" s="57" t="s">
        <v>80</v>
      </c>
      <c r="F5" s="57" t="s">
        <v>144</v>
      </c>
      <c r="G5" s="57" t="s">
        <v>145</v>
      </c>
      <c r="H5" s="57">
        <v>4</v>
      </c>
      <c r="I5" s="57" t="s">
        <v>296</v>
      </c>
      <c r="J5" s="58">
        <v>42895.431909722225</v>
      </c>
      <c r="K5" s="57" t="s">
        <v>292</v>
      </c>
    </row>
    <row r="6" spans="1:11" s="56" customFormat="1" ht="12.75" x14ac:dyDescent="0.25">
      <c r="A6" s="57">
        <v>5</v>
      </c>
      <c r="B6" s="57">
        <v>10333272</v>
      </c>
      <c r="C6" s="57" t="s">
        <v>297</v>
      </c>
      <c r="D6" s="57" t="s">
        <v>101</v>
      </c>
      <c r="E6" s="57" t="s">
        <v>80</v>
      </c>
      <c r="F6" s="57" t="s">
        <v>144</v>
      </c>
      <c r="G6" s="57" t="s">
        <v>145</v>
      </c>
      <c r="H6" s="57">
        <v>4</v>
      </c>
      <c r="I6" s="57" t="s">
        <v>146</v>
      </c>
      <c r="J6" s="58">
        <v>42895.427060185182</v>
      </c>
      <c r="K6" s="57" t="s">
        <v>292</v>
      </c>
    </row>
    <row r="7" spans="1:11" s="56" customFormat="1" ht="12.75" x14ac:dyDescent="0.25">
      <c r="A7" s="57">
        <v>6</v>
      </c>
      <c r="B7" s="57">
        <v>10333273</v>
      </c>
      <c r="C7" s="57" t="s">
        <v>298</v>
      </c>
      <c r="D7" s="57" t="s">
        <v>101</v>
      </c>
      <c r="E7" s="57" t="s">
        <v>80</v>
      </c>
      <c r="F7" s="57" t="s">
        <v>144</v>
      </c>
      <c r="G7" s="57" t="s">
        <v>145</v>
      </c>
      <c r="H7" s="57">
        <v>4</v>
      </c>
      <c r="I7" s="57" t="s">
        <v>146</v>
      </c>
      <c r="J7" s="58">
        <v>42895.411585648151</v>
      </c>
      <c r="K7" s="57" t="s">
        <v>292</v>
      </c>
    </row>
  </sheetData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E39" sqref="E39"/>
    </sheetView>
  </sheetViews>
  <sheetFormatPr defaultRowHeight="15" x14ac:dyDescent="0.25"/>
  <cols>
    <col min="1" max="2" width="11.25" style="59" customWidth="1"/>
    <col min="3" max="3" width="12.5" style="59" customWidth="1"/>
    <col min="4" max="4" width="7.375" style="59" customWidth="1"/>
    <col min="5" max="6" width="12.5" style="59" customWidth="1"/>
    <col min="7" max="7" width="23.625" style="59" customWidth="1"/>
    <col min="8" max="9" width="12.5" style="59" customWidth="1"/>
    <col min="10" max="10" width="21.25" style="59" customWidth="1"/>
    <col min="11" max="11" width="32.875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10413290</v>
      </c>
      <c r="C2" s="57" t="s">
        <v>78</v>
      </c>
      <c r="D2" s="57" t="s">
        <v>79</v>
      </c>
      <c r="E2" s="57" t="s">
        <v>80</v>
      </c>
      <c r="F2" s="57" t="s">
        <v>81</v>
      </c>
      <c r="G2" s="57" t="s">
        <v>82</v>
      </c>
      <c r="H2" s="57">
        <v>4</v>
      </c>
      <c r="I2" s="57" t="s">
        <v>83</v>
      </c>
      <c r="J2" s="58">
        <v>42894.983136574076</v>
      </c>
      <c r="K2" s="57" t="s">
        <v>84</v>
      </c>
    </row>
    <row r="3" spans="1:11" s="56" customFormat="1" ht="12.75" x14ac:dyDescent="0.25">
      <c r="A3" s="57">
        <v>2</v>
      </c>
      <c r="B3" s="57">
        <v>10402306</v>
      </c>
      <c r="C3" s="57" t="s">
        <v>85</v>
      </c>
      <c r="D3" s="57" t="s">
        <v>79</v>
      </c>
      <c r="E3" s="57" t="s">
        <v>80</v>
      </c>
      <c r="F3" s="57" t="s">
        <v>81</v>
      </c>
      <c r="G3" s="57" t="s">
        <v>86</v>
      </c>
      <c r="H3" s="57">
        <v>4</v>
      </c>
      <c r="I3" s="57" t="s">
        <v>87</v>
      </c>
      <c r="J3" s="58">
        <v>42822.631412037037</v>
      </c>
      <c r="K3" s="57" t="s">
        <v>84</v>
      </c>
    </row>
    <row r="4" spans="1:11" s="56" customFormat="1" ht="12.75" x14ac:dyDescent="0.25">
      <c r="A4" s="57">
        <v>3</v>
      </c>
      <c r="B4" s="57">
        <v>10402322</v>
      </c>
      <c r="C4" s="57" t="s">
        <v>88</v>
      </c>
      <c r="D4" s="57" t="s">
        <v>79</v>
      </c>
      <c r="E4" s="57" t="s">
        <v>80</v>
      </c>
      <c r="F4" s="57" t="s">
        <v>81</v>
      </c>
      <c r="G4" s="57" t="s">
        <v>86</v>
      </c>
      <c r="H4" s="57">
        <v>4</v>
      </c>
      <c r="I4" s="57" t="s">
        <v>87</v>
      </c>
      <c r="J4" s="58">
        <v>42811.586342592593</v>
      </c>
      <c r="K4" s="57" t="s">
        <v>84</v>
      </c>
    </row>
    <row r="5" spans="1:11" s="56" customFormat="1" ht="12.75" x14ac:dyDescent="0.25">
      <c r="A5" s="57">
        <v>4</v>
      </c>
      <c r="B5" s="57">
        <v>10402355</v>
      </c>
      <c r="C5" s="57" t="s">
        <v>89</v>
      </c>
      <c r="D5" s="57" t="s">
        <v>79</v>
      </c>
      <c r="E5" s="57" t="s">
        <v>80</v>
      </c>
      <c r="F5" s="57" t="s">
        <v>81</v>
      </c>
      <c r="G5" s="57" t="s">
        <v>86</v>
      </c>
      <c r="H5" s="57">
        <v>4</v>
      </c>
      <c r="I5" s="57" t="s">
        <v>87</v>
      </c>
      <c r="J5" s="58">
        <v>42809.014085648145</v>
      </c>
      <c r="K5" s="57" t="s">
        <v>84</v>
      </c>
    </row>
    <row r="6" spans="1:11" s="56" customFormat="1" ht="12.75" x14ac:dyDescent="0.25">
      <c r="A6" s="57">
        <v>5</v>
      </c>
      <c r="B6" s="57">
        <v>10402337</v>
      </c>
      <c r="C6" s="57" t="s">
        <v>90</v>
      </c>
      <c r="D6" s="57" t="s">
        <v>79</v>
      </c>
      <c r="E6" s="57" t="s">
        <v>80</v>
      </c>
      <c r="F6" s="57" t="s">
        <v>81</v>
      </c>
      <c r="G6" s="57" t="s">
        <v>86</v>
      </c>
      <c r="H6" s="57">
        <v>4</v>
      </c>
      <c r="I6" s="57" t="s">
        <v>87</v>
      </c>
      <c r="J6" s="58">
        <v>42531.837893518517</v>
      </c>
      <c r="K6" s="57" t="s">
        <v>84</v>
      </c>
    </row>
    <row r="7" spans="1:11" s="56" customFormat="1" ht="12.75" x14ac:dyDescent="0.25">
      <c r="A7" s="57">
        <v>6</v>
      </c>
      <c r="B7" s="57">
        <v>10402351</v>
      </c>
      <c r="C7" s="57" t="s">
        <v>91</v>
      </c>
      <c r="D7" s="57" t="s">
        <v>79</v>
      </c>
      <c r="E7" s="57" t="s">
        <v>80</v>
      </c>
      <c r="F7" s="57" t="s">
        <v>81</v>
      </c>
      <c r="G7" s="57" t="s">
        <v>86</v>
      </c>
      <c r="H7" s="57">
        <v>4</v>
      </c>
      <c r="I7" s="57" t="s">
        <v>87</v>
      </c>
      <c r="J7" s="58">
        <v>42531.836770833332</v>
      </c>
      <c r="K7" s="57" t="s">
        <v>84</v>
      </c>
    </row>
    <row r="8" spans="1:11" s="56" customFormat="1" ht="12.75" x14ac:dyDescent="0.25">
      <c r="A8" s="57">
        <v>7</v>
      </c>
      <c r="B8" s="57">
        <v>10402124</v>
      </c>
      <c r="C8" s="57" t="s">
        <v>92</v>
      </c>
      <c r="D8" s="57" t="s">
        <v>79</v>
      </c>
      <c r="E8" s="57" t="s">
        <v>80</v>
      </c>
      <c r="F8" s="57" t="s">
        <v>81</v>
      </c>
      <c r="G8" s="57" t="s">
        <v>86</v>
      </c>
      <c r="H8" s="57">
        <v>4</v>
      </c>
      <c r="I8" s="57" t="s">
        <v>93</v>
      </c>
      <c r="J8" s="58">
        <v>42530.048483796294</v>
      </c>
      <c r="K8" s="57" t="s">
        <v>84</v>
      </c>
    </row>
    <row r="9" spans="1:11" s="56" customFormat="1" ht="12.75" x14ac:dyDescent="0.25">
      <c r="A9" s="57">
        <v>8</v>
      </c>
      <c r="B9" s="57">
        <v>10402147</v>
      </c>
      <c r="C9" s="57" t="s">
        <v>94</v>
      </c>
      <c r="D9" s="57" t="s">
        <v>79</v>
      </c>
      <c r="E9" s="57" t="s">
        <v>80</v>
      </c>
      <c r="F9" s="57" t="s">
        <v>81</v>
      </c>
      <c r="G9" s="57" t="s">
        <v>86</v>
      </c>
      <c r="H9" s="57">
        <v>4</v>
      </c>
      <c r="I9" s="57" t="s">
        <v>93</v>
      </c>
      <c r="J9" s="58">
        <v>42529.673252314817</v>
      </c>
      <c r="K9" s="57" t="s">
        <v>84</v>
      </c>
    </row>
    <row r="10" spans="1:11" s="56" customFormat="1" ht="12.75" x14ac:dyDescent="0.25">
      <c r="A10" s="57">
        <v>9</v>
      </c>
      <c r="B10" s="57">
        <v>10402236</v>
      </c>
      <c r="C10" s="57" t="s">
        <v>95</v>
      </c>
      <c r="D10" s="57" t="s">
        <v>79</v>
      </c>
      <c r="E10" s="57" t="s">
        <v>80</v>
      </c>
      <c r="F10" s="57" t="s">
        <v>81</v>
      </c>
      <c r="G10" s="57" t="s">
        <v>86</v>
      </c>
      <c r="H10" s="57">
        <v>4</v>
      </c>
      <c r="I10" s="57" t="s">
        <v>96</v>
      </c>
      <c r="J10" s="58">
        <v>42529.432974537034</v>
      </c>
      <c r="K10" s="57" t="s">
        <v>84</v>
      </c>
    </row>
    <row r="11" spans="1:11" s="56" customFormat="1" ht="12.75" x14ac:dyDescent="0.25">
      <c r="A11" s="57">
        <v>10</v>
      </c>
      <c r="B11" s="57">
        <v>10402301</v>
      </c>
      <c r="C11" s="57" t="s">
        <v>97</v>
      </c>
      <c r="D11" s="57" t="s">
        <v>79</v>
      </c>
      <c r="E11" s="57" t="s">
        <v>80</v>
      </c>
      <c r="F11" s="57" t="s">
        <v>81</v>
      </c>
      <c r="G11" s="57" t="s">
        <v>86</v>
      </c>
      <c r="H11" s="57">
        <v>4</v>
      </c>
      <c r="I11" s="57" t="s">
        <v>87</v>
      </c>
      <c r="J11" s="58">
        <v>42529.426527777781</v>
      </c>
      <c r="K11" s="57" t="s">
        <v>84</v>
      </c>
    </row>
    <row r="12" spans="1:11" s="56" customFormat="1" ht="12.75" x14ac:dyDescent="0.25">
      <c r="A12" s="57">
        <v>11</v>
      </c>
      <c r="B12" s="57">
        <v>10402311</v>
      </c>
      <c r="C12" s="57" t="s">
        <v>98</v>
      </c>
      <c r="D12" s="57" t="s">
        <v>79</v>
      </c>
      <c r="E12" s="57" t="s">
        <v>80</v>
      </c>
      <c r="F12" s="57" t="s">
        <v>81</v>
      </c>
      <c r="G12" s="57" t="s">
        <v>86</v>
      </c>
      <c r="H12" s="57">
        <v>4</v>
      </c>
      <c r="I12" s="57" t="s">
        <v>87</v>
      </c>
      <c r="J12" s="58">
        <v>42529.422546296293</v>
      </c>
      <c r="K12" s="57" t="s">
        <v>84</v>
      </c>
    </row>
    <row r="13" spans="1:11" s="56" customFormat="1" ht="12.75" x14ac:dyDescent="0.25">
      <c r="A13" s="57">
        <v>12</v>
      </c>
      <c r="B13" s="57">
        <v>10402353</v>
      </c>
      <c r="C13" s="57" t="s">
        <v>99</v>
      </c>
      <c r="D13" s="57" t="s">
        <v>79</v>
      </c>
      <c r="E13" s="57" t="s">
        <v>80</v>
      </c>
      <c r="F13" s="57" t="s">
        <v>81</v>
      </c>
      <c r="G13" s="57" t="s">
        <v>86</v>
      </c>
      <c r="H13" s="57">
        <v>4</v>
      </c>
      <c r="I13" s="57" t="s">
        <v>87</v>
      </c>
      <c r="J13" s="58">
        <v>42529.415011574078</v>
      </c>
      <c r="K13" s="57" t="s">
        <v>84</v>
      </c>
    </row>
    <row r="14" spans="1:11" s="56" customFormat="1" ht="12.75" x14ac:dyDescent="0.25">
      <c r="A14" s="57">
        <v>13</v>
      </c>
      <c r="B14" s="57">
        <v>10402329</v>
      </c>
      <c r="C14" s="57" t="s">
        <v>100</v>
      </c>
      <c r="D14" s="57" t="s">
        <v>101</v>
      </c>
      <c r="E14" s="57" t="s">
        <v>80</v>
      </c>
      <c r="F14" s="57" t="s">
        <v>81</v>
      </c>
      <c r="G14" s="57" t="s">
        <v>86</v>
      </c>
      <c r="H14" s="57">
        <v>4</v>
      </c>
      <c r="I14" s="57" t="s">
        <v>87</v>
      </c>
      <c r="J14" s="58">
        <v>42529.386516203704</v>
      </c>
      <c r="K14" s="57" t="s">
        <v>84</v>
      </c>
    </row>
    <row r="15" spans="1:11" s="56" customFormat="1" ht="12.75" x14ac:dyDescent="0.25">
      <c r="A15" s="57">
        <v>14</v>
      </c>
      <c r="B15" s="57">
        <v>10422130</v>
      </c>
      <c r="C15" s="57" t="s">
        <v>102</v>
      </c>
      <c r="D15" s="57" t="s">
        <v>101</v>
      </c>
      <c r="E15" s="57" t="s">
        <v>80</v>
      </c>
      <c r="F15" s="57" t="s">
        <v>81</v>
      </c>
      <c r="G15" s="57" t="s">
        <v>86</v>
      </c>
      <c r="H15" s="57">
        <v>4</v>
      </c>
      <c r="I15" s="57" t="s">
        <v>93</v>
      </c>
      <c r="J15" s="58">
        <v>42528.959456018521</v>
      </c>
      <c r="K15" s="57" t="s">
        <v>84</v>
      </c>
    </row>
    <row r="16" spans="1:11" s="56" customFormat="1" ht="12.75" x14ac:dyDescent="0.25">
      <c r="A16" s="57">
        <v>15</v>
      </c>
      <c r="B16" s="57">
        <v>10402190</v>
      </c>
      <c r="C16" s="57" t="s">
        <v>103</v>
      </c>
      <c r="D16" s="57" t="s">
        <v>101</v>
      </c>
      <c r="E16" s="57" t="s">
        <v>80</v>
      </c>
      <c r="F16" s="57" t="s">
        <v>81</v>
      </c>
      <c r="G16" s="57" t="s">
        <v>86</v>
      </c>
      <c r="H16" s="57">
        <v>4</v>
      </c>
      <c r="I16" s="57" t="s">
        <v>93</v>
      </c>
      <c r="J16" s="58">
        <v>42528.629490740743</v>
      </c>
      <c r="K16" s="57" t="s">
        <v>84</v>
      </c>
    </row>
    <row r="17" spans="1:11" s="56" customFormat="1" ht="12.75" x14ac:dyDescent="0.25">
      <c r="A17" s="57">
        <v>16</v>
      </c>
      <c r="B17" s="57">
        <v>10402104</v>
      </c>
      <c r="C17" s="57" t="s">
        <v>104</v>
      </c>
      <c r="D17" s="57" t="s">
        <v>101</v>
      </c>
      <c r="E17" s="57" t="s">
        <v>80</v>
      </c>
      <c r="F17" s="57" t="s">
        <v>81</v>
      </c>
      <c r="G17" s="57" t="s">
        <v>86</v>
      </c>
      <c r="H17" s="57">
        <v>4</v>
      </c>
      <c r="I17" s="57" t="s">
        <v>93</v>
      </c>
      <c r="J17" s="58">
        <v>42528.626307870371</v>
      </c>
      <c r="K17" s="57" t="s">
        <v>84</v>
      </c>
    </row>
    <row r="18" spans="1:11" s="56" customFormat="1" ht="12.75" x14ac:dyDescent="0.25">
      <c r="A18" s="57">
        <v>17</v>
      </c>
      <c r="B18" s="57">
        <v>10402346</v>
      </c>
      <c r="C18" s="57" t="s">
        <v>105</v>
      </c>
      <c r="D18" s="57" t="s">
        <v>79</v>
      </c>
      <c r="E18" s="57" t="s">
        <v>80</v>
      </c>
      <c r="F18" s="57" t="s">
        <v>81</v>
      </c>
      <c r="G18" s="57" t="s">
        <v>86</v>
      </c>
      <c r="H18" s="57">
        <v>4</v>
      </c>
      <c r="I18" s="57" t="s">
        <v>87</v>
      </c>
      <c r="J18" s="58">
        <v>42528.364039351851</v>
      </c>
      <c r="K18" s="57" t="s">
        <v>84</v>
      </c>
    </row>
    <row r="19" spans="1:11" s="56" customFormat="1" ht="12.75" x14ac:dyDescent="0.25">
      <c r="A19" s="57">
        <v>18</v>
      </c>
      <c r="B19" s="57">
        <v>10402228</v>
      </c>
      <c r="C19" s="57" t="s">
        <v>106</v>
      </c>
      <c r="D19" s="57" t="s">
        <v>79</v>
      </c>
      <c r="E19" s="57" t="s">
        <v>80</v>
      </c>
      <c r="F19" s="57" t="s">
        <v>81</v>
      </c>
      <c r="G19" s="57" t="s">
        <v>86</v>
      </c>
      <c r="H19" s="57">
        <v>4</v>
      </c>
      <c r="I19" s="57" t="s">
        <v>96</v>
      </c>
      <c r="J19" s="58">
        <v>42527.861180555556</v>
      </c>
      <c r="K19" s="57" t="s">
        <v>84</v>
      </c>
    </row>
    <row r="20" spans="1:11" s="56" customFormat="1" ht="12.75" x14ac:dyDescent="0.25">
      <c r="A20" s="57">
        <v>19</v>
      </c>
      <c r="B20" s="57">
        <v>10422105</v>
      </c>
      <c r="C20" s="57" t="s">
        <v>107</v>
      </c>
      <c r="D20" s="57" t="s">
        <v>79</v>
      </c>
      <c r="E20" s="57" t="s">
        <v>80</v>
      </c>
      <c r="F20" s="57" t="s">
        <v>108</v>
      </c>
      <c r="G20" s="57" t="s">
        <v>109</v>
      </c>
      <c r="H20" s="57">
        <v>4</v>
      </c>
      <c r="I20" s="57" t="s">
        <v>110</v>
      </c>
      <c r="J20" s="58">
        <v>42527.771064814813</v>
      </c>
      <c r="K20" s="57" t="s">
        <v>84</v>
      </c>
    </row>
    <row r="21" spans="1:11" s="56" customFormat="1" ht="12.75" x14ac:dyDescent="0.25">
      <c r="A21" s="57">
        <v>20</v>
      </c>
      <c r="B21" s="57">
        <v>10402223</v>
      </c>
      <c r="C21" s="57" t="s">
        <v>111</v>
      </c>
      <c r="D21" s="57" t="s">
        <v>101</v>
      </c>
      <c r="E21" s="57" t="s">
        <v>80</v>
      </c>
      <c r="F21" s="57" t="s">
        <v>81</v>
      </c>
      <c r="G21" s="57" t="s">
        <v>86</v>
      </c>
      <c r="H21" s="57">
        <v>4</v>
      </c>
      <c r="I21" s="57" t="s">
        <v>96</v>
      </c>
      <c r="J21" s="58">
        <v>42527.680856481478</v>
      </c>
      <c r="K21" s="57" t="s">
        <v>84</v>
      </c>
    </row>
    <row r="22" spans="1:11" s="56" customFormat="1" ht="12.75" x14ac:dyDescent="0.25">
      <c r="A22" s="57">
        <v>21</v>
      </c>
      <c r="B22" s="57">
        <v>10402314</v>
      </c>
      <c r="C22" s="57" t="s">
        <v>112</v>
      </c>
      <c r="D22" s="57" t="s">
        <v>79</v>
      </c>
      <c r="E22" s="57" t="s">
        <v>80</v>
      </c>
      <c r="F22" s="57" t="s">
        <v>81</v>
      </c>
      <c r="G22" s="57" t="s">
        <v>86</v>
      </c>
      <c r="H22" s="57">
        <v>4</v>
      </c>
      <c r="I22" s="57" t="s">
        <v>87</v>
      </c>
      <c r="J22" s="58">
        <v>42527.648182870369</v>
      </c>
      <c r="K22" s="57" t="s">
        <v>84</v>
      </c>
    </row>
    <row r="23" spans="1:11" s="56" customFormat="1" ht="12.75" x14ac:dyDescent="0.25">
      <c r="A23" s="57">
        <v>22</v>
      </c>
      <c r="B23" s="57">
        <v>10402233</v>
      </c>
      <c r="C23" s="57" t="s">
        <v>113</v>
      </c>
      <c r="D23" s="57" t="s">
        <v>79</v>
      </c>
      <c r="E23" s="57" t="s">
        <v>80</v>
      </c>
      <c r="F23" s="57" t="s">
        <v>81</v>
      </c>
      <c r="G23" s="57" t="s">
        <v>86</v>
      </c>
      <c r="H23" s="57">
        <v>4</v>
      </c>
      <c r="I23" s="57" t="s">
        <v>96</v>
      </c>
      <c r="J23" s="58">
        <v>42527.500914351855</v>
      </c>
      <c r="K23" s="57" t="s">
        <v>84</v>
      </c>
    </row>
    <row r="24" spans="1:11" s="56" customFormat="1" ht="12.75" x14ac:dyDescent="0.25">
      <c r="A24" s="57">
        <v>23</v>
      </c>
      <c r="B24" s="57">
        <v>10402201</v>
      </c>
      <c r="C24" s="57" t="s">
        <v>114</v>
      </c>
      <c r="D24" s="57" t="s">
        <v>101</v>
      </c>
      <c r="E24" s="57" t="s">
        <v>80</v>
      </c>
      <c r="F24" s="57" t="s">
        <v>81</v>
      </c>
      <c r="G24" s="57" t="s">
        <v>86</v>
      </c>
      <c r="H24" s="57">
        <v>4</v>
      </c>
      <c r="I24" s="57" t="s">
        <v>96</v>
      </c>
      <c r="J24" s="58">
        <v>42527.478194444448</v>
      </c>
      <c r="K24" s="57" t="s">
        <v>84</v>
      </c>
    </row>
    <row r="25" spans="1:11" s="56" customFormat="1" ht="12.75" x14ac:dyDescent="0.25">
      <c r="A25" s="57">
        <v>24</v>
      </c>
      <c r="B25" s="57">
        <v>10402251</v>
      </c>
      <c r="C25" s="57" t="s">
        <v>115</v>
      </c>
      <c r="D25" s="57" t="s">
        <v>101</v>
      </c>
      <c r="E25" s="57" t="s">
        <v>80</v>
      </c>
      <c r="F25" s="57" t="s">
        <v>81</v>
      </c>
      <c r="G25" s="57" t="s">
        <v>86</v>
      </c>
      <c r="H25" s="57">
        <v>4</v>
      </c>
      <c r="I25" s="57" t="s">
        <v>96</v>
      </c>
      <c r="J25" s="58">
        <v>42527.474490740744</v>
      </c>
      <c r="K25" s="57" t="s">
        <v>84</v>
      </c>
    </row>
    <row r="26" spans="1:11" s="56" customFormat="1" ht="12.75" x14ac:dyDescent="0.25">
      <c r="A26" s="57">
        <v>25</v>
      </c>
      <c r="B26" s="57">
        <v>10402255</v>
      </c>
      <c r="C26" s="57" t="s">
        <v>116</v>
      </c>
      <c r="D26" s="57" t="s">
        <v>101</v>
      </c>
      <c r="E26" s="57" t="s">
        <v>80</v>
      </c>
      <c r="F26" s="57" t="s">
        <v>81</v>
      </c>
      <c r="G26" s="57" t="s">
        <v>86</v>
      </c>
      <c r="H26" s="57">
        <v>4</v>
      </c>
      <c r="I26" s="57" t="s">
        <v>96</v>
      </c>
      <c r="J26" s="58">
        <v>42527.474374999998</v>
      </c>
      <c r="K26" s="57" t="s">
        <v>84</v>
      </c>
    </row>
    <row r="27" spans="1:11" s="56" customFormat="1" ht="12.75" x14ac:dyDescent="0.25">
      <c r="A27" s="57">
        <v>26</v>
      </c>
      <c r="B27" s="57">
        <v>10402227</v>
      </c>
      <c r="C27" s="57" t="s">
        <v>117</v>
      </c>
      <c r="D27" s="57" t="s">
        <v>79</v>
      </c>
      <c r="E27" s="57" t="s">
        <v>80</v>
      </c>
      <c r="F27" s="57" t="s">
        <v>81</v>
      </c>
      <c r="G27" s="57" t="s">
        <v>86</v>
      </c>
      <c r="H27" s="57">
        <v>4</v>
      </c>
      <c r="I27" s="57" t="s">
        <v>96</v>
      </c>
      <c r="J27" s="58">
        <v>42526.774687500001</v>
      </c>
      <c r="K27" s="57" t="s">
        <v>84</v>
      </c>
    </row>
    <row r="28" spans="1:11" s="56" customFormat="1" ht="12.75" x14ac:dyDescent="0.25">
      <c r="A28" s="57">
        <v>27</v>
      </c>
      <c r="B28" s="57">
        <v>10402246</v>
      </c>
      <c r="C28" s="57" t="s">
        <v>118</v>
      </c>
      <c r="D28" s="57" t="s">
        <v>79</v>
      </c>
      <c r="E28" s="57" t="s">
        <v>80</v>
      </c>
      <c r="F28" s="57" t="s">
        <v>81</v>
      </c>
      <c r="G28" s="57" t="s">
        <v>86</v>
      </c>
      <c r="H28" s="57">
        <v>4</v>
      </c>
      <c r="I28" s="57" t="s">
        <v>96</v>
      </c>
      <c r="J28" s="58">
        <v>42522.654583333337</v>
      </c>
      <c r="K28" s="57" t="s">
        <v>84</v>
      </c>
    </row>
    <row r="29" spans="1:11" s="56" customFormat="1" ht="12.75" x14ac:dyDescent="0.25">
      <c r="A29" s="57">
        <v>28</v>
      </c>
      <c r="B29" s="57">
        <v>10402241</v>
      </c>
      <c r="C29" s="57" t="s">
        <v>119</v>
      </c>
      <c r="D29" s="57" t="s">
        <v>79</v>
      </c>
      <c r="E29" s="57" t="s">
        <v>80</v>
      </c>
      <c r="F29" s="57" t="s">
        <v>81</v>
      </c>
      <c r="G29" s="57" t="s">
        <v>86</v>
      </c>
      <c r="H29" s="57">
        <v>4</v>
      </c>
      <c r="I29" s="57" t="s">
        <v>96</v>
      </c>
      <c r="J29" s="58">
        <v>42503.952766203707</v>
      </c>
      <c r="K29" s="57" t="s">
        <v>84</v>
      </c>
    </row>
    <row r="30" spans="1:11" s="56" customFormat="1" ht="12.75" x14ac:dyDescent="0.25">
      <c r="A30" s="57">
        <v>29</v>
      </c>
      <c r="B30" s="57">
        <v>10413105</v>
      </c>
      <c r="C30" s="57" t="s">
        <v>120</v>
      </c>
      <c r="D30" s="57" t="s">
        <v>79</v>
      </c>
      <c r="E30" s="57" t="s">
        <v>80</v>
      </c>
      <c r="F30" s="57" t="s">
        <v>81</v>
      </c>
      <c r="G30" s="57" t="s">
        <v>82</v>
      </c>
      <c r="H30" s="57">
        <v>4</v>
      </c>
      <c r="I30" s="57" t="s">
        <v>121</v>
      </c>
      <c r="J30" s="58">
        <v>42452.882268518515</v>
      </c>
      <c r="K30" s="57" t="s">
        <v>84</v>
      </c>
    </row>
    <row r="31" spans="1:11" s="56" customFormat="1" ht="12.75" x14ac:dyDescent="0.25">
      <c r="A31" s="57">
        <v>30</v>
      </c>
      <c r="B31" s="57">
        <v>10402103</v>
      </c>
      <c r="C31" s="57" t="s">
        <v>122</v>
      </c>
      <c r="D31" s="57" t="s">
        <v>79</v>
      </c>
      <c r="E31" s="57" t="s">
        <v>80</v>
      </c>
      <c r="F31" s="57" t="s">
        <v>81</v>
      </c>
      <c r="G31" s="57" t="s">
        <v>86</v>
      </c>
      <c r="H31" s="57">
        <v>4</v>
      </c>
      <c r="I31" s="57" t="s">
        <v>93</v>
      </c>
      <c r="J31" s="58">
        <v>42444.563402777778</v>
      </c>
      <c r="K31" s="57" t="s">
        <v>84</v>
      </c>
    </row>
    <row r="32" spans="1:11" s="56" customFormat="1" ht="12.75" x14ac:dyDescent="0.25">
      <c r="A32" s="57">
        <v>31</v>
      </c>
      <c r="B32" s="57">
        <v>10402156</v>
      </c>
      <c r="C32" s="57" t="s">
        <v>123</v>
      </c>
      <c r="D32" s="57" t="s">
        <v>79</v>
      </c>
      <c r="E32" s="57" t="s">
        <v>80</v>
      </c>
      <c r="F32" s="57" t="s">
        <v>81</v>
      </c>
      <c r="G32" s="57" t="s">
        <v>86</v>
      </c>
      <c r="H32" s="57">
        <v>4</v>
      </c>
      <c r="I32" s="57" t="s">
        <v>93</v>
      </c>
      <c r="J32" s="58">
        <v>42442.64130787037</v>
      </c>
      <c r="K32" s="57" t="s">
        <v>84</v>
      </c>
    </row>
    <row r="33" spans="1:11" s="56" customFormat="1" ht="12.75" x14ac:dyDescent="0.25">
      <c r="A33" s="57">
        <v>32</v>
      </c>
      <c r="B33" s="57">
        <v>10402150</v>
      </c>
      <c r="C33" s="57" t="s">
        <v>124</v>
      </c>
      <c r="D33" s="57" t="s">
        <v>79</v>
      </c>
      <c r="E33" s="57" t="s">
        <v>80</v>
      </c>
      <c r="F33" s="57" t="s">
        <v>81</v>
      </c>
      <c r="G33" s="57" t="s">
        <v>86</v>
      </c>
      <c r="H33" s="57">
        <v>4</v>
      </c>
      <c r="I33" s="57" t="s">
        <v>93</v>
      </c>
      <c r="J33" s="58">
        <v>42439.979699074072</v>
      </c>
      <c r="K33" s="57" t="s">
        <v>84</v>
      </c>
    </row>
    <row r="34" spans="1:11" s="56" customFormat="1" ht="12.75" x14ac:dyDescent="0.25">
      <c r="A34" s="57">
        <v>33</v>
      </c>
      <c r="B34" s="57">
        <v>10401118</v>
      </c>
      <c r="C34" s="57" t="s">
        <v>125</v>
      </c>
      <c r="D34" s="57" t="s">
        <v>79</v>
      </c>
      <c r="E34" s="57" t="s">
        <v>80</v>
      </c>
      <c r="F34" s="57" t="s">
        <v>108</v>
      </c>
      <c r="G34" s="57" t="s">
        <v>126</v>
      </c>
      <c r="H34" s="57">
        <v>4</v>
      </c>
      <c r="I34" s="57" t="s">
        <v>127</v>
      </c>
      <c r="J34" s="58">
        <v>42437.824652777781</v>
      </c>
      <c r="K34" s="57" t="s">
        <v>84</v>
      </c>
    </row>
  </sheetData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XFD1048576"/>
    </sheetView>
  </sheetViews>
  <sheetFormatPr defaultRowHeight="15" x14ac:dyDescent="0.25"/>
  <cols>
    <col min="1" max="2" width="11.25" style="59" customWidth="1"/>
    <col min="3" max="3" width="11.625" style="59" customWidth="1"/>
    <col min="4" max="4" width="6.875" style="59" customWidth="1"/>
    <col min="5" max="6" width="11.625" style="59" customWidth="1"/>
    <col min="7" max="7" width="22" style="59" customWidth="1"/>
    <col min="8" max="9" width="11.625" style="59" customWidth="1"/>
    <col min="10" max="10" width="21" style="59" customWidth="1"/>
    <col min="11" max="11" width="33.375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10413221</v>
      </c>
      <c r="C2" s="57" t="s">
        <v>128</v>
      </c>
      <c r="D2" s="57" t="s">
        <v>79</v>
      </c>
      <c r="E2" s="57" t="s">
        <v>80</v>
      </c>
      <c r="F2" s="57" t="s">
        <v>81</v>
      </c>
      <c r="G2" s="57" t="s">
        <v>82</v>
      </c>
      <c r="H2" s="57">
        <v>4</v>
      </c>
      <c r="I2" s="57" t="s">
        <v>83</v>
      </c>
      <c r="J2" s="58">
        <v>43257.582037037035</v>
      </c>
      <c r="K2" s="57" t="s">
        <v>129</v>
      </c>
    </row>
    <row r="3" spans="1:11" s="56" customFormat="1" ht="12.75" x14ac:dyDescent="0.25">
      <c r="A3" s="57">
        <v>2</v>
      </c>
      <c r="B3" s="57">
        <v>10413208</v>
      </c>
      <c r="C3" s="57" t="s">
        <v>130</v>
      </c>
      <c r="D3" s="57" t="s">
        <v>79</v>
      </c>
      <c r="E3" s="57" t="s">
        <v>80</v>
      </c>
      <c r="F3" s="57" t="s">
        <v>81</v>
      </c>
      <c r="G3" s="57" t="s">
        <v>82</v>
      </c>
      <c r="H3" s="57">
        <v>4</v>
      </c>
      <c r="I3" s="57" t="s">
        <v>83</v>
      </c>
      <c r="J3" s="58">
        <v>43257.579652777778</v>
      </c>
      <c r="K3" s="57" t="s">
        <v>129</v>
      </c>
    </row>
    <row r="4" spans="1:11" s="56" customFormat="1" ht="12.75" x14ac:dyDescent="0.25">
      <c r="A4" s="57">
        <v>3</v>
      </c>
      <c r="B4" s="57">
        <v>10402339</v>
      </c>
      <c r="C4" s="57" t="s">
        <v>131</v>
      </c>
      <c r="D4" s="57" t="s">
        <v>101</v>
      </c>
      <c r="E4" s="57" t="s">
        <v>80</v>
      </c>
      <c r="F4" s="57" t="s">
        <v>81</v>
      </c>
      <c r="G4" s="57" t="s">
        <v>86</v>
      </c>
      <c r="H4" s="57">
        <v>4</v>
      </c>
      <c r="I4" s="57" t="s">
        <v>87</v>
      </c>
      <c r="J4" s="58">
        <v>42898.711863425924</v>
      </c>
      <c r="K4" s="57" t="s">
        <v>129</v>
      </c>
    </row>
    <row r="5" spans="1:11" s="56" customFormat="1" ht="12.75" x14ac:dyDescent="0.25">
      <c r="A5" s="57">
        <v>4</v>
      </c>
      <c r="B5" s="57">
        <v>10402350</v>
      </c>
      <c r="C5" s="57" t="s">
        <v>132</v>
      </c>
      <c r="D5" s="57" t="s">
        <v>79</v>
      </c>
      <c r="E5" s="57" t="s">
        <v>80</v>
      </c>
      <c r="F5" s="57" t="s">
        <v>81</v>
      </c>
      <c r="G5" s="57" t="s">
        <v>86</v>
      </c>
      <c r="H5" s="57">
        <v>4</v>
      </c>
      <c r="I5" s="57" t="s">
        <v>87</v>
      </c>
      <c r="J5" s="58">
        <v>42898.686608796299</v>
      </c>
      <c r="K5" s="57" t="s">
        <v>129</v>
      </c>
    </row>
    <row r="6" spans="1:11" s="56" customFormat="1" ht="12.75" x14ac:dyDescent="0.25">
      <c r="A6" s="57">
        <v>5</v>
      </c>
      <c r="B6" s="57">
        <v>10402109</v>
      </c>
      <c r="C6" s="57" t="s">
        <v>133</v>
      </c>
      <c r="D6" s="57" t="s">
        <v>79</v>
      </c>
      <c r="E6" s="57" t="s">
        <v>80</v>
      </c>
      <c r="F6" s="57" t="s">
        <v>81</v>
      </c>
      <c r="G6" s="57" t="s">
        <v>86</v>
      </c>
      <c r="H6" s="57">
        <v>4</v>
      </c>
      <c r="I6" s="57" t="s">
        <v>93</v>
      </c>
      <c r="J6" s="58">
        <v>42895.626712962963</v>
      </c>
      <c r="K6" s="57" t="s">
        <v>129</v>
      </c>
    </row>
    <row r="7" spans="1:11" s="56" customFormat="1" ht="12.75" x14ac:dyDescent="0.25">
      <c r="A7" s="57">
        <v>6</v>
      </c>
      <c r="B7" s="57">
        <v>10402243</v>
      </c>
      <c r="C7" s="57" t="s">
        <v>134</v>
      </c>
      <c r="D7" s="57" t="s">
        <v>79</v>
      </c>
      <c r="E7" s="57" t="s">
        <v>80</v>
      </c>
      <c r="F7" s="57" t="s">
        <v>81</v>
      </c>
      <c r="G7" s="57" t="s">
        <v>86</v>
      </c>
      <c r="H7" s="57">
        <v>4</v>
      </c>
      <c r="I7" s="57" t="s">
        <v>96</v>
      </c>
      <c r="J7" s="58">
        <v>42727.914953703701</v>
      </c>
      <c r="K7" s="57" t="s">
        <v>129</v>
      </c>
    </row>
    <row r="8" spans="1:11" s="56" customFormat="1" ht="12.75" x14ac:dyDescent="0.25">
      <c r="A8" s="57">
        <v>7</v>
      </c>
      <c r="B8" s="57">
        <v>10402128</v>
      </c>
      <c r="C8" s="57" t="s">
        <v>135</v>
      </c>
      <c r="D8" s="57" t="s">
        <v>79</v>
      </c>
      <c r="E8" s="57" t="s">
        <v>80</v>
      </c>
      <c r="F8" s="57" t="s">
        <v>81</v>
      </c>
      <c r="G8" s="57" t="s">
        <v>86</v>
      </c>
      <c r="H8" s="57">
        <v>4</v>
      </c>
      <c r="I8" s="57" t="s">
        <v>93</v>
      </c>
      <c r="J8" s="58">
        <v>42529.574062500003</v>
      </c>
      <c r="K8" s="57" t="s">
        <v>129</v>
      </c>
    </row>
    <row r="9" spans="1:11" s="56" customFormat="1" ht="12.75" x14ac:dyDescent="0.25">
      <c r="A9" s="57">
        <v>8</v>
      </c>
      <c r="B9" s="57">
        <v>10402131</v>
      </c>
      <c r="C9" s="57" t="s">
        <v>136</v>
      </c>
      <c r="D9" s="57" t="s">
        <v>79</v>
      </c>
      <c r="E9" s="57" t="s">
        <v>80</v>
      </c>
      <c r="F9" s="57" t="s">
        <v>81</v>
      </c>
      <c r="G9" s="57" t="s">
        <v>86</v>
      </c>
      <c r="H9" s="57">
        <v>4</v>
      </c>
      <c r="I9" s="57" t="s">
        <v>93</v>
      </c>
      <c r="J9" s="58">
        <v>42529.418020833335</v>
      </c>
      <c r="K9" s="57" t="s">
        <v>129</v>
      </c>
    </row>
    <row r="10" spans="1:11" s="56" customFormat="1" ht="12.75" x14ac:dyDescent="0.25">
      <c r="A10" s="57">
        <v>9</v>
      </c>
      <c r="B10" s="57">
        <v>10402110</v>
      </c>
      <c r="C10" s="57" t="s">
        <v>137</v>
      </c>
      <c r="D10" s="57" t="s">
        <v>79</v>
      </c>
      <c r="E10" s="57" t="s">
        <v>80</v>
      </c>
      <c r="F10" s="57" t="s">
        <v>81</v>
      </c>
      <c r="G10" s="57" t="s">
        <v>86</v>
      </c>
      <c r="H10" s="57">
        <v>4</v>
      </c>
      <c r="I10" s="57" t="s">
        <v>93</v>
      </c>
      <c r="J10" s="58">
        <v>42529.0159375</v>
      </c>
      <c r="K10" s="57" t="s">
        <v>129</v>
      </c>
    </row>
    <row r="11" spans="1:11" s="56" customFormat="1" ht="12.75" x14ac:dyDescent="0.25">
      <c r="A11" s="57">
        <v>10</v>
      </c>
      <c r="B11" s="57">
        <v>10402308</v>
      </c>
      <c r="C11" s="57" t="s">
        <v>138</v>
      </c>
      <c r="D11" s="57" t="s">
        <v>79</v>
      </c>
      <c r="E11" s="57" t="s">
        <v>80</v>
      </c>
      <c r="F11" s="57" t="s">
        <v>81</v>
      </c>
      <c r="G11" s="57" t="s">
        <v>86</v>
      </c>
      <c r="H11" s="57">
        <v>4</v>
      </c>
      <c r="I11" s="57" t="s">
        <v>87</v>
      </c>
      <c r="J11" s="58">
        <v>42528.98332175926</v>
      </c>
      <c r="K11" s="57" t="s">
        <v>129</v>
      </c>
    </row>
  </sheetData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D29" sqref="D29"/>
    </sheetView>
  </sheetViews>
  <sheetFormatPr defaultRowHeight="15" x14ac:dyDescent="0.25"/>
  <cols>
    <col min="1" max="2" width="11.25" style="59" customWidth="1"/>
    <col min="3" max="3" width="13.875" style="59" customWidth="1"/>
    <col min="4" max="4" width="8.25" style="59" customWidth="1"/>
    <col min="5" max="6" width="13.875" style="59" customWidth="1"/>
    <col min="7" max="7" width="22.875" style="59" customWidth="1"/>
    <col min="8" max="8" width="13.875" style="59" customWidth="1"/>
    <col min="9" max="9" width="16.75" style="59" customWidth="1"/>
    <col min="10" max="10" width="23.5" style="59" customWidth="1"/>
    <col min="11" max="11" width="20.5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10307371</v>
      </c>
      <c r="C2" s="57" t="s">
        <v>139</v>
      </c>
      <c r="D2" s="57" t="s">
        <v>79</v>
      </c>
      <c r="E2" s="57" t="s">
        <v>80</v>
      </c>
      <c r="F2" s="57" t="s">
        <v>81</v>
      </c>
      <c r="G2" s="57" t="s">
        <v>140</v>
      </c>
      <c r="H2" s="57">
        <v>4</v>
      </c>
      <c r="I2" s="57" t="s">
        <v>141</v>
      </c>
      <c r="J2" s="58">
        <v>43004.582465277781</v>
      </c>
      <c r="K2" s="57" t="s">
        <v>142</v>
      </c>
    </row>
    <row r="3" spans="1:11" s="56" customFormat="1" ht="12.75" x14ac:dyDescent="0.25">
      <c r="A3" s="57">
        <v>2</v>
      </c>
      <c r="B3" s="57">
        <v>10433239</v>
      </c>
      <c r="C3" s="57" t="s">
        <v>143</v>
      </c>
      <c r="D3" s="57" t="s">
        <v>101</v>
      </c>
      <c r="E3" s="57" t="s">
        <v>80</v>
      </c>
      <c r="F3" s="57" t="s">
        <v>144</v>
      </c>
      <c r="G3" s="57" t="s">
        <v>145</v>
      </c>
      <c r="H3" s="57">
        <v>4</v>
      </c>
      <c r="I3" s="57" t="s">
        <v>146</v>
      </c>
      <c r="J3" s="58">
        <v>42895.539988425924</v>
      </c>
      <c r="K3" s="57" t="s">
        <v>142</v>
      </c>
    </row>
    <row r="4" spans="1:11" s="56" customFormat="1" ht="12.75" x14ac:dyDescent="0.25">
      <c r="A4" s="57">
        <v>3</v>
      </c>
      <c r="B4" s="57">
        <v>10410339</v>
      </c>
      <c r="C4" s="57" t="s">
        <v>147</v>
      </c>
      <c r="D4" s="57" t="s">
        <v>101</v>
      </c>
      <c r="E4" s="57" t="s">
        <v>80</v>
      </c>
      <c r="F4" s="57" t="s">
        <v>81</v>
      </c>
      <c r="G4" s="57" t="s">
        <v>140</v>
      </c>
      <c r="H4" s="57">
        <v>4</v>
      </c>
      <c r="I4" s="57" t="s">
        <v>141</v>
      </c>
      <c r="J4" s="58">
        <v>42792.280335648145</v>
      </c>
      <c r="K4" s="57" t="s">
        <v>142</v>
      </c>
    </row>
    <row r="5" spans="1:11" s="56" customFormat="1" ht="12.75" x14ac:dyDescent="0.25">
      <c r="A5" s="57">
        <v>4</v>
      </c>
      <c r="B5" s="57">
        <v>10407320</v>
      </c>
      <c r="C5" s="57" t="s">
        <v>148</v>
      </c>
      <c r="D5" s="57" t="s">
        <v>79</v>
      </c>
      <c r="E5" s="57" t="s">
        <v>80</v>
      </c>
      <c r="F5" s="57" t="s">
        <v>81</v>
      </c>
      <c r="G5" s="57" t="s">
        <v>140</v>
      </c>
      <c r="H5" s="57">
        <v>4</v>
      </c>
      <c r="I5" s="57" t="s">
        <v>141</v>
      </c>
      <c r="J5" s="58">
        <v>42787.449201388888</v>
      </c>
      <c r="K5" s="57" t="s">
        <v>142</v>
      </c>
    </row>
    <row r="6" spans="1:11" s="56" customFormat="1" ht="12.75" x14ac:dyDescent="0.25">
      <c r="A6" s="57">
        <v>5</v>
      </c>
      <c r="B6" s="57">
        <v>10407314</v>
      </c>
      <c r="C6" s="57" t="s">
        <v>149</v>
      </c>
      <c r="D6" s="57" t="s">
        <v>79</v>
      </c>
      <c r="E6" s="57" t="s">
        <v>80</v>
      </c>
      <c r="F6" s="57" t="s">
        <v>81</v>
      </c>
      <c r="G6" s="57" t="s">
        <v>140</v>
      </c>
      <c r="H6" s="57">
        <v>4</v>
      </c>
      <c r="I6" s="57" t="s">
        <v>141</v>
      </c>
      <c r="J6" s="58">
        <v>42551.783773148149</v>
      </c>
      <c r="K6" s="57" t="s">
        <v>142</v>
      </c>
    </row>
    <row r="7" spans="1:11" s="56" customFormat="1" ht="12.75" x14ac:dyDescent="0.25">
      <c r="A7" s="57">
        <v>6</v>
      </c>
      <c r="B7" s="57">
        <v>10407301</v>
      </c>
      <c r="C7" s="57" t="s">
        <v>150</v>
      </c>
      <c r="D7" s="57" t="s">
        <v>79</v>
      </c>
      <c r="E7" s="57" t="s">
        <v>80</v>
      </c>
      <c r="F7" s="57" t="s">
        <v>81</v>
      </c>
      <c r="G7" s="57" t="s">
        <v>140</v>
      </c>
      <c r="H7" s="57">
        <v>4</v>
      </c>
      <c r="I7" s="57" t="s">
        <v>141</v>
      </c>
      <c r="J7" s="58">
        <v>42535.703113425923</v>
      </c>
      <c r="K7" s="57" t="s">
        <v>142</v>
      </c>
    </row>
    <row r="8" spans="1:11" s="56" customFormat="1" ht="12.75" x14ac:dyDescent="0.25">
      <c r="A8" s="57">
        <v>7</v>
      </c>
      <c r="B8" s="57">
        <v>10407227</v>
      </c>
      <c r="C8" s="57" t="s">
        <v>151</v>
      </c>
      <c r="D8" s="57" t="s">
        <v>79</v>
      </c>
      <c r="E8" s="57" t="s">
        <v>80</v>
      </c>
      <c r="F8" s="57" t="s">
        <v>81</v>
      </c>
      <c r="G8" s="57" t="s">
        <v>140</v>
      </c>
      <c r="H8" s="57">
        <v>4</v>
      </c>
      <c r="I8" s="57" t="s">
        <v>152</v>
      </c>
      <c r="J8" s="58">
        <v>42529.621759259258</v>
      </c>
      <c r="K8" s="57" t="s">
        <v>142</v>
      </c>
    </row>
    <row r="9" spans="1:11" s="56" customFormat="1" ht="12.75" x14ac:dyDescent="0.25">
      <c r="A9" s="57">
        <v>8</v>
      </c>
      <c r="B9" s="57">
        <v>10407218</v>
      </c>
      <c r="C9" s="57" t="s">
        <v>153</v>
      </c>
      <c r="D9" s="57" t="s">
        <v>79</v>
      </c>
      <c r="E9" s="57" t="s">
        <v>80</v>
      </c>
      <c r="F9" s="57" t="s">
        <v>81</v>
      </c>
      <c r="G9" s="57" t="s">
        <v>140</v>
      </c>
      <c r="H9" s="57">
        <v>4</v>
      </c>
      <c r="I9" s="57" t="s">
        <v>152</v>
      </c>
      <c r="J9" s="58">
        <v>42529.620740740742</v>
      </c>
      <c r="K9" s="57" t="s">
        <v>142</v>
      </c>
    </row>
    <row r="10" spans="1:11" s="56" customFormat="1" ht="12.75" x14ac:dyDescent="0.25">
      <c r="A10" s="57">
        <v>9</v>
      </c>
      <c r="B10" s="57">
        <v>10407202</v>
      </c>
      <c r="C10" s="57" t="s">
        <v>154</v>
      </c>
      <c r="D10" s="57" t="s">
        <v>79</v>
      </c>
      <c r="E10" s="57" t="s">
        <v>80</v>
      </c>
      <c r="F10" s="57" t="s">
        <v>81</v>
      </c>
      <c r="G10" s="57" t="s">
        <v>140</v>
      </c>
      <c r="H10" s="57">
        <v>4</v>
      </c>
      <c r="I10" s="57" t="s">
        <v>152</v>
      </c>
      <c r="J10" s="58">
        <v>42529.614374999997</v>
      </c>
      <c r="K10" s="57" t="s">
        <v>142</v>
      </c>
    </row>
    <row r="11" spans="1:11" s="56" customFormat="1" ht="12.75" x14ac:dyDescent="0.25">
      <c r="A11" s="57">
        <v>10</v>
      </c>
      <c r="B11" s="57">
        <v>10407235</v>
      </c>
      <c r="C11" s="57" t="s">
        <v>155</v>
      </c>
      <c r="D11" s="57" t="s">
        <v>79</v>
      </c>
      <c r="E11" s="57" t="s">
        <v>80</v>
      </c>
      <c r="F11" s="57" t="s">
        <v>81</v>
      </c>
      <c r="G11" s="57" t="s">
        <v>140</v>
      </c>
      <c r="H11" s="57">
        <v>4</v>
      </c>
      <c r="I11" s="57" t="s">
        <v>152</v>
      </c>
      <c r="J11" s="58">
        <v>42529.575868055559</v>
      </c>
      <c r="K11" s="57" t="s">
        <v>142</v>
      </c>
    </row>
    <row r="12" spans="1:11" s="56" customFormat="1" ht="12.75" x14ac:dyDescent="0.25">
      <c r="A12" s="57">
        <v>11</v>
      </c>
      <c r="B12" s="57">
        <v>10407247</v>
      </c>
      <c r="C12" s="57" t="s">
        <v>156</v>
      </c>
      <c r="D12" s="57" t="s">
        <v>79</v>
      </c>
      <c r="E12" s="57" t="s">
        <v>80</v>
      </c>
      <c r="F12" s="57" t="s">
        <v>81</v>
      </c>
      <c r="G12" s="57" t="s">
        <v>140</v>
      </c>
      <c r="H12" s="57">
        <v>4</v>
      </c>
      <c r="I12" s="57" t="s">
        <v>152</v>
      </c>
      <c r="J12" s="58">
        <v>42529.575729166667</v>
      </c>
      <c r="K12" s="57" t="s">
        <v>142</v>
      </c>
    </row>
    <row r="13" spans="1:11" s="56" customFormat="1" ht="12.75" x14ac:dyDescent="0.25">
      <c r="A13" s="57">
        <v>12</v>
      </c>
      <c r="B13" s="57">
        <v>10407243</v>
      </c>
      <c r="C13" s="57" t="s">
        <v>157</v>
      </c>
      <c r="D13" s="57" t="s">
        <v>79</v>
      </c>
      <c r="E13" s="57" t="s">
        <v>80</v>
      </c>
      <c r="F13" s="57" t="s">
        <v>81</v>
      </c>
      <c r="G13" s="57" t="s">
        <v>140</v>
      </c>
      <c r="H13" s="57">
        <v>4</v>
      </c>
      <c r="I13" s="57" t="s">
        <v>152</v>
      </c>
      <c r="J13" s="58">
        <v>42529.575208333335</v>
      </c>
      <c r="K13" s="57" t="s">
        <v>142</v>
      </c>
    </row>
    <row r="14" spans="1:11" s="56" customFormat="1" ht="12.75" x14ac:dyDescent="0.25">
      <c r="A14" s="57">
        <v>13</v>
      </c>
      <c r="B14" s="57">
        <v>10407252</v>
      </c>
      <c r="C14" s="57" t="s">
        <v>158</v>
      </c>
      <c r="D14" s="57" t="s">
        <v>79</v>
      </c>
      <c r="E14" s="57" t="s">
        <v>80</v>
      </c>
      <c r="F14" s="57" t="s">
        <v>81</v>
      </c>
      <c r="G14" s="57" t="s">
        <v>140</v>
      </c>
      <c r="H14" s="57">
        <v>4</v>
      </c>
      <c r="I14" s="57" t="s">
        <v>152</v>
      </c>
      <c r="J14" s="58">
        <v>42529.57471064815</v>
      </c>
      <c r="K14" s="57" t="s">
        <v>142</v>
      </c>
    </row>
    <row r="15" spans="1:11" s="56" customFormat="1" ht="12.75" x14ac:dyDescent="0.25">
      <c r="A15" s="57">
        <v>14</v>
      </c>
      <c r="B15" s="57">
        <v>10407132</v>
      </c>
      <c r="C15" s="57" t="s">
        <v>159</v>
      </c>
      <c r="D15" s="57" t="s">
        <v>79</v>
      </c>
      <c r="E15" s="57" t="s">
        <v>80</v>
      </c>
      <c r="F15" s="57" t="s">
        <v>81</v>
      </c>
      <c r="G15" s="57" t="s">
        <v>140</v>
      </c>
      <c r="H15" s="57">
        <v>4</v>
      </c>
      <c r="I15" s="57" t="s">
        <v>160</v>
      </c>
      <c r="J15" s="58">
        <v>42529.463159722225</v>
      </c>
      <c r="K15" s="57" t="s">
        <v>142</v>
      </c>
    </row>
    <row r="16" spans="1:11" s="56" customFormat="1" ht="12.75" x14ac:dyDescent="0.25">
      <c r="A16" s="57">
        <v>15</v>
      </c>
      <c r="B16" s="57">
        <v>10407109</v>
      </c>
      <c r="C16" s="57" t="s">
        <v>161</v>
      </c>
      <c r="D16" s="57" t="s">
        <v>79</v>
      </c>
      <c r="E16" s="57" t="s">
        <v>80</v>
      </c>
      <c r="F16" s="57" t="s">
        <v>81</v>
      </c>
      <c r="G16" s="57" t="s">
        <v>140</v>
      </c>
      <c r="H16" s="57">
        <v>4</v>
      </c>
      <c r="I16" s="57" t="s">
        <v>160</v>
      </c>
      <c r="J16" s="58">
        <v>42528.471018518518</v>
      </c>
      <c r="K16" s="57" t="s">
        <v>142</v>
      </c>
    </row>
    <row r="17" spans="1:11" s="56" customFormat="1" ht="12.75" x14ac:dyDescent="0.25">
      <c r="A17" s="57">
        <v>16</v>
      </c>
      <c r="B17" s="57">
        <v>10407101</v>
      </c>
      <c r="C17" s="57" t="s">
        <v>162</v>
      </c>
      <c r="D17" s="57" t="s">
        <v>79</v>
      </c>
      <c r="E17" s="57" t="s">
        <v>80</v>
      </c>
      <c r="F17" s="57" t="s">
        <v>81</v>
      </c>
      <c r="G17" s="57" t="s">
        <v>140</v>
      </c>
      <c r="H17" s="57">
        <v>4</v>
      </c>
      <c r="I17" s="57" t="s">
        <v>160</v>
      </c>
      <c r="J17" s="58">
        <v>42527.593634259261</v>
      </c>
      <c r="K17" s="57" t="s">
        <v>142</v>
      </c>
    </row>
    <row r="18" spans="1:11" s="56" customFormat="1" ht="12.75" x14ac:dyDescent="0.25">
      <c r="A18" s="57">
        <v>17</v>
      </c>
      <c r="B18" s="57">
        <v>10307172</v>
      </c>
      <c r="C18" s="57" t="s">
        <v>163</v>
      </c>
      <c r="D18" s="57" t="s">
        <v>79</v>
      </c>
      <c r="E18" s="57" t="s">
        <v>80</v>
      </c>
      <c r="F18" s="57" t="s">
        <v>81</v>
      </c>
      <c r="G18" s="57" t="s">
        <v>140</v>
      </c>
      <c r="H18" s="57">
        <v>4</v>
      </c>
      <c r="I18" s="57" t="s">
        <v>164</v>
      </c>
      <c r="J18" s="58">
        <v>42524.634340277778</v>
      </c>
      <c r="K18" s="57" t="s">
        <v>142</v>
      </c>
    </row>
    <row r="19" spans="1:11" s="56" customFormat="1" ht="12.75" x14ac:dyDescent="0.25">
      <c r="A19" s="57">
        <v>18</v>
      </c>
      <c r="B19" s="57">
        <v>10407147</v>
      </c>
      <c r="C19" s="57" t="s">
        <v>165</v>
      </c>
      <c r="D19" s="57" t="s">
        <v>79</v>
      </c>
      <c r="E19" s="57" t="s">
        <v>80</v>
      </c>
      <c r="F19" s="57" t="s">
        <v>81</v>
      </c>
      <c r="G19" s="57" t="s">
        <v>140</v>
      </c>
      <c r="H19" s="57">
        <v>4</v>
      </c>
      <c r="I19" s="57" t="s">
        <v>160</v>
      </c>
      <c r="J19" s="58">
        <v>42523.611192129632</v>
      </c>
      <c r="K19" s="57" t="s">
        <v>142</v>
      </c>
    </row>
    <row r="20" spans="1:11" s="56" customFormat="1" ht="12.75" x14ac:dyDescent="0.25">
      <c r="A20" s="57">
        <v>19</v>
      </c>
      <c r="B20" s="57">
        <v>10407152</v>
      </c>
      <c r="C20" s="57" t="s">
        <v>166</v>
      </c>
      <c r="D20" s="57" t="s">
        <v>79</v>
      </c>
      <c r="E20" s="57" t="s">
        <v>80</v>
      </c>
      <c r="F20" s="57" t="s">
        <v>81</v>
      </c>
      <c r="G20" s="57" t="s">
        <v>140</v>
      </c>
      <c r="H20" s="57">
        <v>4</v>
      </c>
      <c r="I20" s="57" t="s">
        <v>160</v>
      </c>
      <c r="J20" s="58">
        <v>42523.603263888886</v>
      </c>
      <c r="K20" s="57" t="s">
        <v>142</v>
      </c>
    </row>
    <row r="21" spans="1:11" s="56" customFormat="1" ht="12.75" x14ac:dyDescent="0.25">
      <c r="A21" s="57">
        <v>20</v>
      </c>
      <c r="B21" s="57">
        <v>10402222</v>
      </c>
      <c r="C21" s="57" t="s">
        <v>167</v>
      </c>
      <c r="D21" s="57" t="s">
        <v>79</v>
      </c>
      <c r="E21" s="57" t="s">
        <v>80</v>
      </c>
      <c r="F21" s="57" t="s">
        <v>81</v>
      </c>
      <c r="G21" s="57" t="s">
        <v>86</v>
      </c>
      <c r="H21" s="57">
        <v>4</v>
      </c>
      <c r="I21" s="57" t="s">
        <v>96</v>
      </c>
      <c r="J21" s="58">
        <v>42506.690879629627</v>
      </c>
      <c r="K21" s="57" t="s">
        <v>142</v>
      </c>
    </row>
    <row r="22" spans="1:11" s="56" customFormat="1" ht="12.75" x14ac:dyDescent="0.25">
      <c r="A22" s="57">
        <v>21</v>
      </c>
      <c r="B22" s="57">
        <v>10402220</v>
      </c>
      <c r="C22" s="57" t="s">
        <v>168</v>
      </c>
      <c r="D22" s="57" t="s">
        <v>79</v>
      </c>
      <c r="E22" s="57" t="s">
        <v>80</v>
      </c>
      <c r="F22" s="57" t="s">
        <v>81</v>
      </c>
      <c r="G22" s="57" t="s">
        <v>86</v>
      </c>
      <c r="H22" s="57">
        <v>4</v>
      </c>
      <c r="I22" s="57" t="s">
        <v>96</v>
      </c>
      <c r="J22" s="58">
        <v>42506.673750000002</v>
      </c>
      <c r="K22" s="57" t="s">
        <v>142</v>
      </c>
    </row>
  </sheetData>
  <phoneticPr fontId="1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H23" sqref="H23"/>
    </sheetView>
  </sheetViews>
  <sheetFormatPr defaultRowHeight="15" x14ac:dyDescent="0.25"/>
  <cols>
    <col min="1" max="2" width="11.25" style="59" customWidth="1"/>
    <col min="3" max="3" width="14.25" style="59" customWidth="1"/>
    <col min="4" max="4" width="8.5" style="59" customWidth="1"/>
    <col min="5" max="6" width="14.25" style="59" customWidth="1"/>
    <col min="7" max="7" width="17.25" style="59" customWidth="1"/>
    <col min="8" max="9" width="14.25" style="59" customWidth="1"/>
    <col min="10" max="10" width="24.125" style="59" customWidth="1"/>
    <col min="11" max="11" width="21.125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10410239</v>
      </c>
      <c r="C2" s="57" t="s">
        <v>169</v>
      </c>
      <c r="D2" s="57" t="s">
        <v>101</v>
      </c>
      <c r="E2" s="57" t="s">
        <v>80</v>
      </c>
      <c r="F2" s="57" t="s">
        <v>81</v>
      </c>
      <c r="G2" s="57" t="s">
        <v>140</v>
      </c>
      <c r="H2" s="57">
        <v>4</v>
      </c>
      <c r="I2" s="57" t="s">
        <v>141</v>
      </c>
      <c r="J2" s="58">
        <v>43285.956631944442</v>
      </c>
      <c r="K2" s="57" t="s">
        <v>170</v>
      </c>
    </row>
    <row r="3" spans="1:11" s="56" customFormat="1" ht="12.75" x14ac:dyDescent="0.25">
      <c r="A3" s="57">
        <v>2</v>
      </c>
      <c r="B3" s="57">
        <v>10407316</v>
      </c>
      <c r="C3" s="57" t="s">
        <v>171</v>
      </c>
      <c r="D3" s="57" t="s">
        <v>79</v>
      </c>
      <c r="E3" s="57" t="s">
        <v>80</v>
      </c>
      <c r="F3" s="57" t="s">
        <v>81</v>
      </c>
      <c r="G3" s="57" t="s">
        <v>140</v>
      </c>
      <c r="H3" s="57">
        <v>4</v>
      </c>
      <c r="I3" s="57" t="s">
        <v>141</v>
      </c>
      <c r="J3" s="58">
        <v>42990.600324074076</v>
      </c>
      <c r="K3" s="57" t="s">
        <v>170</v>
      </c>
    </row>
    <row r="4" spans="1:11" s="56" customFormat="1" ht="12.75" x14ac:dyDescent="0.25">
      <c r="A4" s="57">
        <v>3</v>
      </c>
      <c r="B4" s="57">
        <v>10407345</v>
      </c>
      <c r="C4" s="57" t="s">
        <v>172</v>
      </c>
      <c r="D4" s="57" t="s">
        <v>79</v>
      </c>
      <c r="E4" s="57" t="s">
        <v>80</v>
      </c>
      <c r="F4" s="57" t="s">
        <v>81</v>
      </c>
      <c r="G4" s="57" t="s">
        <v>140</v>
      </c>
      <c r="H4" s="57">
        <v>4</v>
      </c>
      <c r="I4" s="57" t="s">
        <v>141</v>
      </c>
      <c r="J4" s="58">
        <v>42918.891504629632</v>
      </c>
      <c r="K4" s="57" t="s">
        <v>170</v>
      </c>
    </row>
    <row r="5" spans="1:11" s="56" customFormat="1" ht="12.75" x14ac:dyDescent="0.25">
      <c r="A5" s="57">
        <v>4</v>
      </c>
      <c r="B5" s="57">
        <v>10407334</v>
      </c>
      <c r="C5" s="57" t="s">
        <v>173</v>
      </c>
      <c r="D5" s="57" t="s">
        <v>79</v>
      </c>
      <c r="E5" s="57" t="s">
        <v>80</v>
      </c>
      <c r="F5" s="57" t="s">
        <v>81</v>
      </c>
      <c r="G5" s="57" t="s">
        <v>140</v>
      </c>
      <c r="H5" s="57">
        <v>4</v>
      </c>
      <c r="I5" s="57" t="s">
        <v>141</v>
      </c>
      <c r="J5" s="58">
        <v>42915.591724537036</v>
      </c>
      <c r="K5" s="57" t="s">
        <v>170</v>
      </c>
    </row>
    <row r="6" spans="1:11" s="56" customFormat="1" ht="12.75" x14ac:dyDescent="0.25">
      <c r="A6" s="57">
        <v>5</v>
      </c>
      <c r="B6" s="57">
        <v>10407128</v>
      </c>
      <c r="C6" s="57" t="s">
        <v>174</v>
      </c>
      <c r="D6" s="57" t="s">
        <v>79</v>
      </c>
      <c r="E6" s="57" t="s">
        <v>80</v>
      </c>
      <c r="F6" s="57" t="s">
        <v>81</v>
      </c>
      <c r="G6" s="57" t="s">
        <v>140</v>
      </c>
      <c r="H6" s="57">
        <v>4</v>
      </c>
      <c r="I6" s="57" t="s">
        <v>160</v>
      </c>
      <c r="J6" s="58">
        <v>42907.887187499997</v>
      </c>
      <c r="K6" s="57" t="s">
        <v>170</v>
      </c>
    </row>
    <row r="7" spans="1:11" s="56" customFormat="1" ht="12.75" x14ac:dyDescent="0.25">
      <c r="A7" s="57">
        <v>6</v>
      </c>
      <c r="B7" s="57">
        <v>10407104</v>
      </c>
      <c r="C7" s="57" t="s">
        <v>175</v>
      </c>
      <c r="D7" s="57" t="s">
        <v>79</v>
      </c>
      <c r="E7" s="57" t="s">
        <v>80</v>
      </c>
      <c r="F7" s="57" t="s">
        <v>81</v>
      </c>
      <c r="G7" s="57" t="s">
        <v>140</v>
      </c>
      <c r="H7" s="57">
        <v>4</v>
      </c>
      <c r="I7" s="57" t="s">
        <v>160</v>
      </c>
      <c r="J7" s="58">
        <v>42907.865925925929</v>
      </c>
      <c r="K7" s="57" t="s">
        <v>170</v>
      </c>
    </row>
    <row r="8" spans="1:11" s="56" customFormat="1" ht="12.75" x14ac:dyDescent="0.25">
      <c r="A8" s="57">
        <v>7</v>
      </c>
      <c r="B8" s="57">
        <v>10407144</v>
      </c>
      <c r="C8" s="57" t="s">
        <v>176</v>
      </c>
      <c r="D8" s="57" t="s">
        <v>79</v>
      </c>
      <c r="E8" s="57" t="s">
        <v>80</v>
      </c>
      <c r="F8" s="57" t="s">
        <v>81</v>
      </c>
      <c r="G8" s="57" t="s">
        <v>140</v>
      </c>
      <c r="H8" s="57">
        <v>4</v>
      </c>
      <c r="I8" s="57" t="s">
        <v>160</v>
      </c>
      <c r="J8" s="58">
        <v>42907.510949074072</v>
      </c>
      <c r="K8" s="57" t="s">
        <v>170</v>
      </c>
    </row>
    <row r="9" spans="1:11" s="56" customFormat="1" ht="12.75" x14ac:dyDescent="0.25">
      <c r="A9" s="57">
        <v>8</v>
      </c>
      <c r="B9" s="57">
        <v>10407308</v>
      </c>
      <c r="C9" s="57" t="s">
        <v>177</v>
      </c>
      <c r="D9" s="57" t="s">
        <v>79</v>
      </c>
      <c r="E9" s="57" t="s">
        <v>80</v>
      </c>
      <c r="F9" s="57" t="s">
        <v>81</v>
      </c>
      <c r="G9" s="57" t="s">
        <v>140</v>
      </c>
      <c r="H9" s="57">
        <v>4</v>
      </c>
      <c r="I9" s="57" t="s">
        <v>141</v>
      </c>
      <c r="J9" s="58">
        <v>42906.632349537038</v>
      </c>
      <c r="K9" s="57" t="s">
        <v>170</v>
      </c>
    </row>
    <row r="10" spans="1:11" s="56" customFormat="1" ht="12.75" x14ac:dyDescent="0.25">
      <c r="A10" s="57">
        <v>9</v>
      </c>
      <c r="B10" s="57">
        <v>10407303</v>
      </c>
      <c r="C10" s="57" t="s">
        <v>178</v>
      </c>
      <c r="D10" s="57" t="s">
        <v>79</v>
      </c>
      <c r="E10" s="57" t="s">
        <v>80</v>
      </c>
      <c r="F10" s="57" t="s">
        <v>81</v>
      </c>
      <c r="G10" s="57" t="s">
        <v>140</v>
      </c>
      <c r="H10" s="57">
        <v>4</v>
      </c>
      <c r="I10" s="57" t="s">
        <v>141</v>
      </c>
      <c r="J10" s="58">
        <v>42906.631018518521</v>
      </c>
      <c r="K10" s="57" t="s">
        <v>170</v>
      </c>
    </row>
    <row r="11" spans="1:11" s="56" customFormat="1" ht="12.75" x14ac:dyDescent="0.25">
      <c r="A11" s="57">
        <v>10</v>
      </c>
      <c r="B11" s="57">
        <v>10407348</v>
      </c>
      <c r="C11" s="57" t="s">
        <v>179</v>
      </c>
      <c r="D11" s="57" t="s">
        <v>79</v>
      </c>
      <c r="E11" s="57" t="s">
        <v>80</v>
      </c>
      <c r="F11" s="57" t="s">
        <v>81</v>
      </c>
      <c r="G11" s="57" t="s">
        <v>140</v>
      </c>
      <c r="H11" s="57">
        <v>4</v>
      </c>
      <c r="I11" s="57" t="s">
        <v>141</v>
      </c>
      <c r="J11" s="58">
        <v>42901.733252314814</v>
      </c>
      <c r="K11" s="57" t="s">
        <v>170</v>
      </c>
    </row>
    <row r="12" spans="1:11" s="56" customFormat="1" ht="12.75" x14ac:dyDescent="0.25">
      <c r="A12" s="57">
        <v>11</v>
      </c>
      <c r="B12" s="57">
        <v>10407333</v>
      </c>
      <c r="C12" s="57" t="s">
        <v>180</v>
      </c>
      <c r="D12" s="57" t="s">
        <v>79</v>
      </c>
      <c r="E12" s="57" t="s">
        <v>80</v>
      </c>
      <c r="F12" s="57" t="s">
        <v>81</v>
      </c>
      <c r="G12" s="57" t="s">
        <v>140</v>
      </c>
      <c r="H12" s="57">
        <v>4</v>
      </c>
      <c r="I12" s="57" t="s">
        <v>141</v>
      </c>
      <c r="J12" s="58">
        <v>42897.514849537038</v>
      </c>
      <c r="K12" s="57" t="s">
        <v>170</v>
      </c>
    </row>
    <row r="13" spans="1:11" s="56" customFormat="1" ht="12.75" x14ac:dyDescent="0.25">
      <c r="A13" s="57">
        <v>12</v>
      </c>
      <c r="B13" s="57">
        <v>10407315</v>
      </c>
      <c r="C13" s="57" t="s">
        <v>181</v>
      </c>
      <c r="D13" s="57" t="s">
        <v>79</v>
      </c>
      <c r="E13" s="57" t="s">
        <v>80</v>
      </c>
      <c r="F13" s="57" t="s">
        <v>81</v>
      </c>
      <c r="G13" s="57" t="s">
        <v>140</v>
      </c>
      <c r="H13" s="57">
        <v>4</v>
      </c>
      <c r="I13" s="57" t="s">
        <v>141</v>
      </c>
      <c r="J13" s="58">
        <v>42896.984861111108</v>
      </c>
      <c r="K13" s="57" t="s">
        <v>170</v>
      </c>
    </row>
    <row r="14" spans="1:11" s="56" customFormat="1" ht="12.75" x14ac:dyDescent="0.25">
      <c r="A14" s="57">
        <v>13</v>
      </c>
      <c r="B14" s="57">
        <v>10407329</v>
      </c>
      <c r="C14" s="57" t="s">
        <v>182</v>
      </c>
      <c r="D14" s="57" t="s">
        <v>79</v>
      </c>
      <c r="E14" s="57" t="s">
        <v>80</v>
      </c>
      <c r="F14" s="57" t="s">
        <v>81</v>
      </c>
      <c r="G14" s="57" t="s">
        <v>140</v>
      </c>
      <c r="H14" s="57">
        <v>4</v>
      </c>
      <c r="I14" s="57" t="s">
        <v>141</v>
      </c>
      <c r="J14" s="58">
        <v>42895.469942129632</v>
      </c>
      <c r="K14" s="57" t="s">
        <v>170</v>
      </c>
    </row>
  </sheetData>
  <phoneticPr fontId="1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sqref="A1:XFD1048576"/>
    </sheetView>
  </sheetViews>
  <sheetFormatPr defaultRowHeight="15" x14ac:dyDescent="0.25"/>
  <cols>
    <col min="1" max="2" width="11.25" style="59" customWidth="1"/>
    <col min="3" max="3" width="13.875" style="59" customWidth="1"/>
    <col min="4" max="4" width="8.25" style="59" customWidth="1"/>
    <col min="5" max="6" width="13.875" style="59" customWidth="1"/>
    <col min="7" max="7" width="26" style="59" customWidth="1"/>
    <col min="8" max="9" width="13.875" style="59" customWidth="1"/>
    <col min="10" max="10" width="24.875" style="59" customWidth="1"/>
    <col min="11" max="11" width="20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10413247</v>
      </c>
      <c r="C2" s="57" t="s">
        <v>183</v>
      </c>
      <c r="D2" s="57" t="s">
        <v>79</v>
      </c>
      <c r="E2" s="57" t="s">
        <v>80</v>
      </c>
      <c r="F2" s="57" t="s">
        <v>81</v>
      </c>
      <c r="G2" s="57" t="s">
        <v>82</v>
      </c>
      <c r="H2" s="57">
        <v>4</v>
      </c>
      <c r="I2" s="57" t="s">
        <v>83</v>
      </c>
      <c r="J2" s="58">
        <v>43181.626967592594</v>
      </c>
      <c r="K2" s="57" t="s">
        <v>11</v>
      </c>
    </row>
    <row r="3" spans="1:11" s="56" customFormat="1" ht="12.75" x14ac:dyDescent="0.25">
      <c r="A3" s="57">
        <v>2</v>
      </c>
      <c r="B3" s="57">
        <v>10413137</v>
      </c>
      <c r="C3" s="57" t="s">
        <v>184</v>
      </c>
      <c r="D3" s="57" t="s">
        <v>79</v>
      </c>
      <c r="E3" s="57" t="s">
        <v>80</v>
      </c>
      <c r="F3" s="57" t="s">
        <v>81</v>
      </c>
      <c r="G3" s="57" t="s">
        <v>82</v>
      </c>
      <c r="H3" s="57">
        <v>4</v>
      </c>
      <c r="I3" s="57" t="s">
        <v>121</v>
      </c>
      <c r="J3" s="58">
        <v>43091.593888888892</v>
      </c>
      <c r="K3" s="57" t="s">
        <v>11</v>
      </c>
    </row>
    <row r="4" spans="1:11" s="56" customFormat="1" ht="12.75" x14ac:dyDescent="0.25">
      <c r="A4" s="57">
        <v>3</v>
      </c>
      <c r="B4" s="57">
        <v>10413257</v>
      </c>
      <c r="C4" s="57" t="s">
        <v>185</v>
      </c>
      <c r="D4" s="57" t="s">
        <v>79</v>
      </c>
      <c r="E4" s="57" t="s">
        <v>80</v>
      </c>
      <c r="F4" s="57" t="s">
        <v>81</v>
      </c>
      <c r="G4" s="57" t="s">
        <v>82</v>
      </c>
      <c r="H4" s="57">
        <v>4</v>
      </c>
      <c r="I4" s="57" t="s">
        <v>83</v>
      </c>
      <c r="J4" s="58">
        <v>42915.019120370373</v>
      </c>
      <c r="K4" s="57" t="s">
        <v>11</v>
      </c>
    </row>
    <row r="5" spans="1:11" s="56" customFormat="1" ht="12.75" x14ac:dyDescent="0.25">
      <c r="A5" s="57">
        <v>4</v>
      </c>
      <c r="B5" s="57">
        <v>10413235</v>
      </c>
      <c r="C5" s="57" t="s">
        <v>186</v>
      </c>
      <c r="D5" s="57" t="s">
        <v>79</v>
      </c>
      <c r="E5" s="57" t="s">
        <v>80</v>
      </c>
      <c r="F5" s="57" t="s">
        <v>81</v>
      </c>
      <c r="G5" s="57" t="s">
        <v>82</v>
      </c>
      <c r="H5" s="57">
        <v>4</v>
      </c>
      <c r="I5" s="57" t="s">
        <v>83</v>
      </c>
      <c r="J5" s="58">
        <v>42914.726284722223</v>
      </c>
      <c r="K5" s="57" t="s">
        <v>11</v>
      </c>
    </row>
    <row r="6" spans="1:11" s="56" customFormat="1" ht="12.75" x14ac:dyDescent="0.25">
      <c r="A6" s="57">
        <v>5</v>
      </c>
      <c r="B6" s="57">
        <v>10413244</v>
      </c>
      <c r="C6" s="57" t="s">
        <v>187</v>
      </c>
      <c r="D6" s="57" t="s">
        <v>79</v>
      </c>
      <c r="E6" s="57" t="s">
        <v>80</v>
      </c>
      <c r="F6" s="57" t="s">
        <v>81</v>
      </c>
      <c r="G6" s="57" t="s">
        <v>82</v>
      </c>
      <c r="H6" s="57">
        <v>4</v>
      </c>
      <c r="I6" s="57" t="s">
        <v>83</v>
      </c>
      <c r="J6" s="58">
        <v>42548.484537037039</v>
      </c>
      <c r="K6" s="57" t="s">
        <v>11</v>
      </c>
    </row>
    <row r="7" spans="1:11" s="56" customFormat="1" ht="12.75" x14ac:dyDescent="0.25">
      <c r="A7" s="57">
        <v>6</v>
      </c>
      <c r="B7" s="57">
        <v>10413205</v>
      </c>
      <c r="C7" s="57" t="s">
        <v>188</v>
      </c>
      <c r="D7" s="57" t="s">
        <v>79</v>
      </c>
      <c r="E7" s="57" t="s">
        <v>80</v>
      </c>
      <c r="F7" s="57" t="s">
        <v>81</v>
      </c>
      <c r="G7" s="57" t="s">
        <v>82</v>
      </c>
      <c r="H7" s="57">
        <v>4</v>
      </c>
      <c r="I7" s="57" t="s">
        <v>83</v>
      </c>
      <c r="J7" s="58">
        <v>42537.018865740742</v>
      </c>
      <c r="K7" s="57" t="s">
        <v>11</v>
      </c>
    </row>
    <row r="8" spans="1:11" s="56" customFormat="1" ht="12.75" x14ac:dyDescent="0.25">
      <c r="A8" s="57">
        <v>7</v>
      </c>
      <c r="B8" s="57">
        <v>10413225</v>
      </c>
      <c r="C8" s="57" t="s">
        <v>189</v>
      </c>
      <c r="D8" s="57" t="s">
        <v>79</v>
      </c>
      <c r="E8" s="57" t="s">
        <v>80</v>
      </c>
      <c r="F8" s="57" t="s">
        <v>81</v>
      </c>
      <c r="G8" s="57" t="s">
        <v>82</v>
      </c>
      <c r="H8" s="57">
        <v>4</v>
      </c>
      <c r="I8" s="57" t="s">
        <v>83</v>
      </c>
      <c r="J8" s="58">
        <v>42529.505381944444</v>
      </c>
      <c r="K8" s="57" t="s">
        <v>11</v>
      </c>
    </row>
    <row r="9" spans="1:11" s="56" customFormat="1" ht="12.75" x14ac:dyDescent="0.25">
      <c r="A9" s="57">
        <v>8</v>
      </c>
      <c r="B9" s="57">
        <v>10413215</v>
      </c>
      <c r="C9" s="57" t="s">
        <v>190</v>
      </c>
      <c r="D9" s="57" t="s">
        <v>79</v>
      </c>
      <c r="E9" s="57" t="s">
        <v>80</v>
      </c>
      <c r="F9" s="57" t="s">
        <v>81</v>
      </c>
      <c r="G9" s="57" t="s">
        <v>82</v>
      </c>
      <c r="H9" s="57">
        <v>4</v>
      </c>
      <c r="I9" s="57" t="s">
        <v>83</v>
      </c>
      <c r="J9" s="58">
        <v>42460.933125000003</v>
      </c>
      <c r="K9" s="57" t="s">
        <v>11</v>
      </c>
    </row>
    <row r="10" spans="1:11" s="56" customFormat="1" ht="12.75" x14ac:dyDescent="0.25">
      <c r="A10" s="57">
        <v>9</v>
      </c>
      <c r="B10" s="57">
        <v>10413252</v>
      </c>
      <c r="C10" s="57" t="s">
        <v>191</v>
      </c>
      <c r="D10" s="57" t="s">
        <v>79</v>
      </c>
      <c r="E10" s="57" t="s">
        <v>80</v>
      </c>
      <c r="F10" s="57" t="s">
        <v>81</v>
      </c>
      <c r="G10" s="57" t="s">
        <v>82</v>
      </c>
      <c r="H10" s="57">
        <v>4</v>
      </c>
      <c r="I10" s="57" t="s">
        <v>83</v>
      </c>
      <c r="J10" s="58">
        <v>42455.585648148146</v>
      </c>
      <c r="K10" s="57" t="s">
        <v>11</v>
      </c>
    </row>
    <row r="11" spans="1:11" s="56" customFormat="1" ht="12.75" x14ac:dyDescent="0.25">
      <c r="A11" s="57">
        <v>10</v>
      </c>
      <c r="B11" s="57">
        <v>10413241</v>
      </c>
      <c r="C11" s="57" t="s">
        <v>192</v>
      </c>
      <c r="D11" s="57" t="s">
        <v>101</v>
      </c>
      <c r="E11" s="57" t="s">
        <v>80</v>
      </c>
      <c r="F11" s="57" t="s">
        <v>81</v>
      </c>
      <c r="G11" s="57" t="s">
        <v>82</v>
      </c>
      <c r="H11" s="57">
        <v>4</v>
      </c>
      <c r="I11" s="57" t="s">
        <v>83</v>
      </c>
      <c r="J11" s="58">
        <v>42454.001180555555</v>
      </c>
      <c r="K11" s="57" t="s">
        <v>11</v>
      </c>
    </row>
    <row r="12" spans="1:11" s="56" customFormat="1" ht="12.75" x14ac:dyDescent="0.25">
      <c r="A12" s="57">
        <v>11</v>
      </c>
      <c r="B12" s="57">
        <v>20413526</v>
      </c>
      <c r="C12" s="57" t="s">
        <v>193</v>
      </c>
      <c r="D12" s="57" t="s">
        <v>79</v>
      </c>
      <c r="E12" s="57" t="s">
        <v>194</v>
      </c>
      <c r="F12" s="57" t="s">
        <v>81</v>
      </c>
      <c r="G12" s="57" t="s">
        <v>82</v>
      </c>
      <c r="H12" s="57">
        <v>4</v>
      </c>
      <c r="I12" s="57" t="s">
        <v>195</v>
      </c>
      <c r="J12" s="58">
        <v>42361.631122685183</v>
      </c>
      <c r="K12" s="57" t="s">
        <v>11</v>
      </c>
    </row>
  </sheetData>
  <phoneticPr fontId="1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sqref="A1:XFD1048576"/>
    </sheetView>
  </sheetViews>
  <sheetFormatPr defaultRowHeight="15" x14ac:dyDescent="0.25"/>
  <cols>
    <col min="1" max="2" width="11.25" style="59" customWidth="1"/>
    <col min="3" max="3" width="13.75" style="59" customWidth="1"/>
    <col min="4" max="4" width="8.125" style="59" customWidth="1"/>
    <col min="5" max="6" width="13.75" style="59" customWidth="1"/>
    <col min="7" max="7" width="25.75" style="59" customWidth="1"/>
    <col min="8" max="8" width="13.75" style="59" customWidth="1"/>
    <col min="9" max="9" width="16.5" style="59" customWidth="1"/>
    <col min="10" max="10" width="24.75" style="59" customWidth="1"/>
    <col min="11" max="11" width="20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10413114</v>
      </c>
      <c r="C2" s="57" t="s">
        <v>196</v>
      </c>
      <c r="D2" s="57" t="s">
        <v>79</v>
      </c>
      <c r="E2" s="57" t="s">
        <v>80</v>
      </c>
      <c r="F2" s="57" t="s">
        <v>81</v>
      </c>
      <c r="G2" s="57" t="s">
        <v>82</v>
      </c>
      <c r="H2" s="57">
        <v>4</v>
      </c>
      <c r="I2" s="57" t="s">
        <v>121</v>
      </c>
      <c r="J2" s="58">
        <v>43467.579432870371</v>
      </c>
      <c r="K2" s="57" t="s">
        <v>14</v>
      </c>
    </row>
    <row r="3" spans="1:11" s="56" customFormat="1" ht="12.75" x14ac:dyDescent="0.25">
      <c r="A3" s="57">
        <v>2</v>
      </c>
      <c r="B3" s="57">
        <v>10413239</v>
      </c>
      <c r="C3" s="57" t="s">
        <v>197</v>
      </c>
      <c r="D3" s="57" t="s">
        <v>101</v>
      </c>
      <c r="E3" s="57" t="s">
        <v>80</v>
      </c>
      <c r="F3" s="57" t="s">
        <v>81</v>
      </c>
      <c r="G3" s="57" t="s">
        <v>82</v>
      </c>
      <c r="H3" s="57">
        <v>4</v>
      </c>
      <c r="I3" s="57" t="s">
        <v>83</v>
      </c>
      <c r="J3" s="58">
        <v>43460.601006944446</v>
      </c>
      <c r="K3" s="57" t="s">
        <v>14</v>
      </c>
    </row>
    <row r="4" spans="1:11" s="56" customFormat="1" ht="12.75" x14ac:dyDescent="0.25">
      <c r="A4" s="57">
        <v>3</v>
      </c>
      <c r="B4" s="57">
        <v>10413220</v>
      </c>
      <c r="C4" s="57" t="s">
        <v>198</v>
      </c>
      <c r="D4" s="57" t="s">
        <v>79</v>
      </c>
      <c r="E4" s="57" t="s">
        <v>80</v>
      </c>
      <c r="F4" s="57" t="s">
        <v>81</v>
      </c>
      <c r="G4" s="57" t="s">
        <v>82</v>
      </c>
      <c r="H4" s="57">
        <v>4</v>
      </c>
      <c r="I4" s="57" t="s">
        <v>83</v>
      </c>
      <c r="J4" s="58">
        <v>43401.887094907404</v>
      </c>
      <c r="K4" s="57" t="s">
        <v>14</v>
      </c>
    </row>
    <row r="5" spans="1:11" s="56" customFormat="1" ht="12.75" x14ac:dyDescent="0.25">
      <c r="A5" s="57">
        <v>4</v>
      </c>
      <c r="B5" s="57">
        <v>20413507</v>
      </c>
      <c r="C5" s="57" t="s">
        <v>199</v>
      </c>
      <c r="D5" s="57" t="s">
        <v>101</v>
      </c>
      <c r="E5" s="57" t="s">
        <v>194</v>
      </c>
      <c r="F5" s="57" t="s">
        <v>81</v>
      </c>
      <c r="G5" s="57" t="s">
        <v>82</v>
      </c>
      <c r="H5" s="57">
        <v>4</v>
      </c>
      <c r="I5" s="57" t="s">
        <v>200</v>
      </c>
      <c r="J5" s="58">
        <v>43318.962013888886</v>
      </c>
      <c r="K5" s="57" t="s">
        <v>14</v>
      </c>
    </row>
    <row r="6" spans="1:11" s="56" customFormat="1" ht="12.75" x14ac:dyDescent="0.25">
      <c r="A6" s="57">
        <v>5</v>
      </c>
      <c r="B6" s="57">
        <v>10413106</v>
      </c>
      <c r="C6" s="57" t="s">
        <v>201</v>
      </c>
      <c r="D6" s="57" t="s">
        <v>79</v>
      </c>
      <c r="E6" s="57" t="s">
        <v>80</v>
      </c>
      <c r="F6" s="57" t="s">
        <v>81</v>
      </c>
      <c r="G6" s="57" t="s">
        <v>82</v>
      </c>
      <c r="H6" s="57">
        <v>4</v>
      </c>
      <c r="I6" s="57" t="s">
        <v>121</v>
      </c>
      <c r="J6" s="58">
        <v>43207.582638888889</v>
      </c>
      <c r="K6" s="57" t="s">
        <v>14</v>
      </c>
    </row>
    <row r="7" spans="1:11" s="56" customFormat="1" ht="12.75" x14ac:dyDescent="0.25">
      <c r="A7" s="57">
        <v>6</v>
      </c>
      <c r="B7" s="57">
        <v>10413237</v>
      </c>
      <c r="C7" s="57" t="s">
        <v>202</v>
      </c>
      <c r="D7" s="57" t="s">
        <v>101</v>
      </c>
      <c r="E7" s="57" t="s">
        <v>80</v>
      </c>
      <c r="F7" s="57" t="s">
        <v>81</v>
      </c>
      <c r="G7" s="57" t="s">
        <v>82</v>
      </c>
      <c r="H7" s="57">
        <v>4</v>
      </c>
      <c r="I7" s="57" t="s">
        <v>83</v>
      </c>
      <c r="J7" s="58">
        <v>43110.668819444443</v>
      </c>
      <c r="K7" s="57" t="s">
        <v>14</v>
      </c>
    </row>
    <row r="8" spans="1:11" s="56" customFormat="1" ht="12.75" x14ac:dyDescent="0.25">
      <c r="A8" s="57">
        <v>7</v>
      </c>
      <c r="B8" s="57">
        <v>10413198</v>
      </c>
      <c r="C8" s="57" t="s">
        <v>203</v>
      </c>
      <c r="D8" s="57" t="s">
        <v>101</v>
      </c>
      <c r="E8" s="57" t="s">
        <v>80</v>
      </c>
      <c r="F8" s="57" t="s">
        <v>81</v>
      </c>
      <c r="G8" s="57" t="s">
        <v>82</v>
      </c>
      <c r="H8" s="57">
        <v>4</v>
      </c>
      <c r="I8" s="57" t="s">
        <v>121</v>
      </c>
      <c r="J8" s="58">
        <v>42985.779826388891</v>
      </c>
      <c r="K8" s="57" t="s">
        <v>14</v>
      </c>
    </row>
    <row r="9" spans="1:11" s="56" customFormat="1" ht="12.75" x14ac:dyDescent="0.25">
      <c r="A9" s="57">
        <v>8</v>
      </c>
      <c r="B9" s="57">
        <v>10413226</v>
      </c>
      <c r="C9" s="57" t="s">
        <v>204</v>
      </c>
      <c r="D9" s="57" t="s">
        <v>79</v>
      </c>
      <c r="E9" s="57" t="s">
        <v>80</v>
      </c>
      <c r="F9" s="57" t="s">
        <v>81</v>
      </c>
      <c r="G9" s="57" t="s">
        <v>82</v>
      </c>
      <c r="H9" s="57">
        <v>4</v>
      </c>
      <c r="I9" s="57" t="s">
        <v>83</v>
      </c>
      <c r="J9" s="58">
        <v>42518.71465277778</v>
      </c>
      <c r="K9" s="57" t="s">
        <v>14</v>
      </c>
    </row>
  </sheetData>
  <phoneticPr fontId="1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XFD1048576"/>
    </sheetView>
  </sheetViews>
  <sheetFormatPr defaultRowHeight="15" x14ac:dyDescent="0.25"/>
  <cols>
    <col min="1" max="2" width="11.25" style="59" customWidth="1"/>
    <col min="3" max="3" width="13.875" style="59" customWidth="1"/>
    <col min="4" max="4" width="8.25" style="59" customWidth="1"/>
    <col min="5" max="6" width="13.875" style="59" customWidth="1"/>
    <col min="7" max="7" width="16.75" style="59" customWidth="1"/>
    <col min="8" max="9" width="13.875" style="59" customWidth="1"/>
    <col min="10" max="10" width="23.5" style="59" customWidth="1"/>
    <col min="11" max="11" width="29.75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10422239</v>
      </c>
      <c r="C2" s="57" t="s">
        <v>205</v>
      </c>
      <c r="D2" s="57" t="s">
        <v>79</v>
      </c>
      <c r="E2" s="57" t="s">
        <v>80</v>
      </c>
      <c r="F2" s="57" t="s">
        <v>108</v>
      </c>
      <c r="G2" s="57" t="s">
        <v>109</v>
      </c>
      <c r="H2" s="57">
        <v>4</v>
      </c>
      <c r="I2" s="57" t="s">
        <v>206</v>
      </c>
      <c r="J2" s="58">
        <v>42535.532731481479</v>
      </c>
      <c r="K2" s="57" t="s">
        <v>207</v>
      </c>
    </row>
    <row r="3" spans="1:11" s="56" customFormat="1" ht="12.75" x14ac:dyDescent="0.25">
      <c r="A3" s="57">
        <v>2</v>
      </c>
      <c r="B3" s="57">
        <v>10422115</v>
      </c>
      <c r="C3" s="57" t="s">
        <v>208</v>
      </c>
      <c r="D3" s="57" t="s">
        <v>79</v>
      </c>
      <c r="E3" s="57" t="s">
        <v>80</v>
      </c>
      <c r="F3" s="57" t="s">
        <v>108</v>
      </c>
      <c r="G3" s="57" t="s">
        <v>109</v>
      </c>
      <c r="H3" s="57">
        <v>4</v>
      </c>
      <c r="I3" s="57" t="s">
        <v>110</v>
      </c>
      <c r="J3" s="58">
        <v>42533.994189814817</v>
      </c>
      <c r="K3" s="57" t="s">
        <v>207</v>
      </c>
    </row>
    <row r="4" spans="1:11" s="56" customFormat="1" ht="12.75" x14ac:dyDescent="0.25">
      <c r="A4" s="57">
        <v>3</v>
      </c>
      <c r="B4" s="57">
        <v>10422123</v>
      </c>
      <c r="C4" s="57" t="s">
        <v>209</v>
      </c>
      <c r="D4" s="57" t="s">
        <v>101</v>
      </c>
      <c r="E4" s="57" t="s">
        <v>80</v>
      </c>
      <c r="F4" s="57" t="s">
        <v>108</v>
      </c>
      <c r="G4" s="57" t="s">
        <v>109</v>
      </c>
      <c r="H4" s="57">
        <v>4</v>
      </c>
      <c r="I4" s="57" t="s">
        <v>110</v>
      </c>
      <c r="J4" s="58">
        <v>42532.51253472222</v>
      </c>
      <c r="K4" s="57" t="s">
        <v>207</v>
      </c>
    </row>
  </sheetData>
  <phoneticPr fontId="1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36" sqref="E36"/>
    </sheetView>
  </sheetViews>
  <sheetFormatPr defaultRowHeight="15" x14ac:dyDescent="0.25"/>
  <cols>
    <col min="1" max="2" width="11.25" style="59" customWidth="1"/>
    <col min="3" max="3" width="14" style="59" customWidth="1"/>
    <col min="4" max="4" width="8.25" style="59" customWidth="1"/>
    <col min="5" max="6" width="14" style="59" customWidth="1"/>
    <col min="7" max="7" width="23" style="59" customWidth="1"/>
    <col min="8" max="9" width="14" style="59" customWidth="1"/>
    <col min="10" max="10" width="25.125" style="59" customWidth="1"/>
    <col min="11" max="11" width="20.25" style="59" customWidth="1"/>
    <col min="12" max="16384" width="9" style="59"/>
  </cols>
  <sheetData>
    <row r="1" spans="1:11" s="56" customFormat="1" ht="12.75" x14ac:dyDescent="0.25">
      <c r="A1" s="55" t="s">
        <v>67</v>
      </c>
      <c r="B1" s="55" t="s">
        <v>68</v>
      </c>
      <c r="C1" s="55" t="s">
        <v>69</v>
      </c>
      <c r="D1" s="55" t="s">
        <v>70</v>
      </c>
      <c r="E1" s="55" t="s">
        <v>71</v>
      </c>
      <c r="F1" s="55" t="s">
        <v>72</v>
      </c>
      <c r="G1" s="55" t="s">
        <v>73</v>
      </c>
      <c r="H1" s="55" t="s">
        <v>74</v>
      </c>
      <c r="I1" s="55" t="s">
        <v>75</v>
      </c>
      <c r="J1" s="55" t="s">
        <v>76</v>
      </c>
      <c r="K1" s="55" t="s">
        <v>77</v>
      </c>
    </row>
    <row r="2" spans="1:11" s="56" customFormat="1" ht="12.75" x14ac:dyDescent="0.25">
      <c r="A2" s="57">
        <v>1</v>
      </c>
      <c r="B2" s="57">
        <v>10407134</v>
      </c>
      <c r="C2" s="57" t="s">
        <v>210</v>
      </c>
      <c r="D2" s="57" t="s">
        <v>79</v>
      </c>
      <c r="E2" s="57" t="s">
        <v>80</v>
      </c>
      <c r="F2" s="57" t="s">
        <v>81</v>
      </c>
      <c r="G2" s="57" t="s">
        <v>140</v>
      </c>
      <c r="H2" s="57">
        <v>4</v>
      </c>
      <c r="I2" s="57" t="s">
        <v>160</v>
      </c>
      <c r="J2" s="58">
        <v>43479.653807870367</v>
      </c>
      <c r="K2" s="57" t="s">
        <v>211</v>
      </c>
    </row>
    <row r="3" spans="1:11" s="56" customFormat="1" ht="12.75" x14ac:dyDescent="0.25">
      <c r="A3" s="57">
        <v>2</v>
      </c>
      <c r="B3" s="57">
        <v>10433148</v>
      </c>
      <c r="C3" s="57" t="s">
        <v>212</v>
      </c>
      <c r="D3" s="57" t="s">
        <v>79</v>
      </c>
      <c r="E3" s="57" t="s">
        <v>80</v>
      </c>
      <c r="F3" s="57" t="s">
        <v>144</v>
      </c>
      <c r="G3" s="57" t="s">
        <v>145</v>
      </c>
      <c r="H3" s="57">
        <v>4</v>
      </c>
      <c r="I3" s="57" t="s">
        <v>213</v>
      </c>
      <c r="J3" s="58">
        <v>43361.691608796296</v>
      </c>
      <c r="K3" s="57" t="s">
        <v>211</v>
      </c>
    </row>
    <row r="4" spans="1:11" s="56" customFormat="1" ht="12.75" x14ac:dyDescent="0.25">
      <c r="A4" s="57">
        <v>3</v>
      </c>
      <c r="B4" s="57">
        <v>10401310</v>
      </c>
      <c r="C4" s="57" t="s">
        <v>214</v>
      </c>
      <c r="D4" s="57" t="s">
        <v>79</v>
      </c>
      <c r="E4" s="57" t="s">
        <v>80</v>
      </c>
      <c r="F4" s="57" t="s">
        <v>108</v>
      </c>
      <c r="G4" s="57" t="s">
        <v>126</v>
      </c>
      <c r="H4" s="57">
        <v>4</v>
      </c>
      <c r="I4" s="57" t="s">
        <v>215</v>
      </c>
      <c r="J4" s="58">
        <v>43271.415335648147</v>
      </c>
      <c r="K4" s="57" t="s">
        <v>211</v>
      </c>
    </row>
    <row r="5" spans="1:11" s="56" customFormat="1" ht="12.75" x14ac:dyDescent="0.25">
      <c r="A5" s="57">
        <v>4</v>
      </c>
      <c r="B5" s="57">
        <v>10402327</v>
      </c>
      <c r="C5" s="57" t="s">
        <v>216</v>
      </c>
      <c r="D5" s="57" t="s">
        <v>79</v>
      </c>
      <c r="E5" s="57" t="s">
        <v>80</v>
      </c>
      <c r="F5" s="57" t="s">
        <v>108</v>
      </c>
      <c r="G5" s="57" t="s">
        <v>126</v>
      </c>
      <c r="H5" s="57">
        <v>4</v>
      </c>
      <c r="I5" s="57" t="s">
        <v>127</v>
      </c>
      <c r="J5" s="58">
        <v>43025.452453703707</v>
      </c>
      <c r="K5" s="57" t="s">
        <v>211</v>
      </c>
    </row>
    <row r="6" spans="1:11" s="56" customFormat="1" ht="12.75" x14ac:dyDescent="0.25">
      <c r="A6" s="57">
        <v>5</v>
      </c>
      <c r="B6" s="57">
        <v>10401327</v>
      </c>
      <c r="C6" s="57" t="s">
        <v>217</v>
      </c>
      <c r="D6" s="57" t="s">
        <v>79</v>
      </c>
      <c r="E6" s="57" t="s">
        <v>80</v>
      </c>
      <c r="F6" s="57" t="s">
        <v>108</v>
      </c>
      <c r="G6" s="57" t="s">
        <v>126</v>
      </c>
      <c r="H6" s="57">
        <v>4</v>
      </c>
      <c r="I6" s="57" t="s">
        <v>215</v>
      </c>
      <c r="J6" s="58">
        <v>43024.769733796296</v>
      </c>
      <c r="K6" s="57" t="s">
        <v>211</v>
      </c>
    </row>
    <row r="7" spans="1:11" s="56" customFormat="1" ht="12.75" x14ac:dyDescent="0.25">
      <c r="A7" s="57">
        <v>6</v>
      </c>
      <c r="B7" s="57">
        <v>10401229</v>
      </c>
      <c r="C7" s="57" t="s">
        <v>218</v>
      </c>
      <c r="D7" s="57" t="s">
        <v>79</v>
      </c>
      <c r="E7" s="57" t="s">
        <v>80</v>
      </c>
      <c r="F7" s="57" t="s">
        <v>108</v>
      </c>
      <c r="G7" s="57" t="s">
        <v>126</v>
      </c>
      <c r="H7" s="57">
        <v>4</v>
      </c>
      <c r="I7" s="57" t="s">
        <v>219</v>
      </c>
      <c r="J7" s="58">
        <v>43024.678784722222</v>
      </c>
      <c r="K7" s="57" t="s">
        <v>211</v>
      </c>
    </row>
    <row r="8" spans="1:11" s="56" customFormat="1" ht="12.75" x14ac:dyDescent="0.25">
      <c r="A8" s="57">
        <v>7</v>
      </c>
      <c r="B8" s="57">
        <v>10401246</v>
      </c>
      <c r="C8" s="57" t="s">
        <v>220</v>
      </c>
      <c r="D8" s="57" t="s">
        <v>79</v>
      </c>
      <c r="E8" s="57" t="s">
        <v>80</v>
      </c>
      <c r="F8" s="57" t="s">
        <v>108</v>
      </c>
      <c r="G8" s="57" t="s">
        <v>126</v>
      </c>
      <c r="H8" s="57">
        <v>4</v>
      </c>
      <c r="I8" s="57" t="s">
        <v>219</v>
      </c>
      <c r="J8" s="58">
        <v>43024.485902777778</v>
      </c>
      <c r="K8" s="57" t="s">
        <v>211</v>
      </c>
    </row>
    <row r="9" spans="1:11" s="56" customFormat="1" ht="12.75" x14ac:dyDescent="0.25">
      <c r="A9" s="57">
        <v>8</v>
      </c>
      <c r="B9" s="57">
        <v>10401240</v>
      </c>
      <c r="C9" s="57" t="s">
        <v>221</v>
      </c>
      <c r="D9" s="57" t="s">
        <v>79</v>
      </c>
      <c r="E9" s="57" t="s">
        <v>80</v>
      </c>
      <c r="F9" s="57" t="s">
        <v>108</v>
      </c>
      <c r="G9" s="57" t="s">
        <v>126</v>
      </c>
      <c r="H9" s="57">
        <v>4</v>
      </c>
      <c r="I9" s="57" t="s">
        <v>219</v>
      </c>
      <c r="J9" s="58">
        <v>43024.39576388889</v>
      </c>
      <c r="K9" s="57" t="s">
        <v>211</v>
      </c>
    </row>
    <row r="10" spans="1:11" s="56" customFormat="1" ht="12.75" x14ac:dyDescent="0.25">
      <c r="A10" s="57">
        <v>9</v>
      </c>
      <c r="B10" s="57">
        <v>10401243</v>
      </c>
      <c r="C10" s="57" t="s">
        <v>222</v>
      </c>
      <c r="D10" s="57" t="s">
        <v>79</v>
      </c>
      <c r="E10" s="57" t="s">
        <v>80</v>
      </c>
      <c r="F10" s="57" t="s">
        <v>108</v>
      </c>
      <c r="G10" s="57" t="s">
        <v>126</v>
      </c>
      <c r="H10" s="57">
        <v>4</v>
      </c>
      <c r="I10" s="57" t="s">
        <v>219</v>
      </c>
      <c r="J10" s="58">
        <v>43023.932025462964</v>
      </c>
      <c r="K10" s="57" t="s">
        <v>211</v>
      </c>
    </row>
    <row r="11" spans="1:11" s="56" customFormat="1" ht="12.75" x14ac:dyDescent="0.25">
      <c r="A11" s="57">
        <v>10</v>
      </c>
      <c r="B11" s="57">
        <v>10401208</v>
      </c>
      <c r="C11" s="57" t="s">
        <v>223</v>
      </c>
      <c r="D11" s="57" t="s">
        <v>79</v>
      </c>
      <c r="E11" s="57" t="s">
        <v>80</v>
      </c>
      <c r="F11" s="57" t="s">
        <v>108</v>
      </c>
      <c r="G11" s="57" t="s">
        <v>126</v>
      </c>
      <c r="H11" s="57">
        <v>4</v>
      </c>
      <c r="I11" s="57" t="s">
        <v>219</v>
      </c>
      <c r="J11" s="58">
        <v>43023.928726851853</v>
      </c>
      <c r="K11" s="57" t="s">
        <v>211</v>
      </c>
    </row>
    <row r="12" spans="1:11" s="56" customFormat="1" ht="12.75" x14ac:dyDescent="0.25">
      <c r="A12" s="57">
        <v>11</v>
      </c>
      <c r="B12" s="57">
        <v>10401325</v>
      </c>
      <c r="C12" s="57" t="s">
        <v>224</v>
      </c>
      <c r="D12" s="57" t="s">
        <v>101</v>
      </c>
      <c r="E12" s="57" t="s">
        <v>80</v>
      </c>
      <c r="F12" s="57" t="s">
        <v>108</v>
      </c>
      <c r="G12" s="57" t="s">
        <v>126</v>
      </c>
      <c r="H12" s="57">
        <v>4</v>
      </c>
      <c r="I12" s="57" t="s">
        <v>215</v>
      </c>
      <c r="J12" s="58">
        <v>43023.873101851852</v>
      </c>
      <c r="K12" s="57" t="s">
        <v>211</v>
      </c>
    </row>
    <row r="13" spans="1:11" s="56" customFormat="1" ht="12.75" x14ac:dyDescent="0.25">
      <c r="A13" s="57">
        <v>12</v>
      </c>
      <c r="B13" s="57">
        <v>10401250</v>
      </c>
      <c r="C13" s="57" t="s">
        <v>225</v>
      </c>
      <c r="D13" s="57" t="s">
        <v>79</v>
      </c>
      <c r="E13" s="57" t="s">
        <v>80</v>
      </c>
      <c r="F13" s="57" t="s">
        <v>108</v>
      </c>
      <c r="G13" s="57" t="s">
        <v>126</v>
      </c>
      <c r="H13" s="57">
        <v>4</v>
      </c>
      <c r="I13" s="57" t="s">
        <v>219</v>
      </c>
      <c r="J13" s="58">
        <v>43023.674178240741</v>
      </c>
      <c r="K13" s="57" t="s">
        <v>211</v>
      </c>
    </row>
    <row r="14" spans="1:11" s="56" customFormat="1" ht="12.75" x14ac:dyDescent="0.25">
      <c r="A14" s="57">
        <v>13</v>
      </c>
      <c r="B14" s="57">
        <v>10401210</v>
      </c>
      <c r="C14" s="57" t="s">
        <v>226</v>
      </c>
      <c r="D14" s="57" t="s">
        <v>79</v>
      </c>
      <c r="E14" s="57" t="s">
        <v>80</v>
      </c>
      <c r="F14" s="57" t="s">
        <v>108</v>
      </c>
      <c r="G14" s="57" t="s">
        <v>126</v>
      </c>
      <c r="H14" s="57">
        <v>4</v>
      </c>
      <c r="I14" s="57" t="s">
        <v>219</v>
      </c>
      <c r="J14" s="58">
        <v>43021.443553240744</v>
      </c>
      <c r="K14" s="57" t="s">
        <v>211</v>
      </c>
    </row>
    <row r="15" spans="1:11" s="56" customFormat="1" ht="12.75" x14ac:dyDescent="0.25">
      <c r="A15" s="57">
        <v>14</v>
      </c>
      <c r="B15" s="57">
        <v>10401306</v>
      </c>
      <c r="C15" s="57" t="s">
        <v>227</v>
      </c>
      <c r="D15" s="57" t="s">
        <v>79</v>
      </c>
      <c r="E15" s="57" t="s">
        <v>80</v>
      </c>
      <c r="F15" s="57" t="s">
        <v>108</v>
      </c>
      <c r="G15" s="57" t="s">
        <v>126</v>
      </c>
      <c r="H15" s="57">
        <v>4</v>
      </c>
      <c r="I15" s="57" t="s">
        <v>215</v>
      </c>
      <c r="J15" s="58">
        <v>42900.954710648148</v>
      </c>
      <c r="K15" s="57" t="s">
        <v>211</v>
      </c>
    </row>
    <row r="16" spans="1:11" s="56" customFormat="1" ht="12.75" x14ac:dyDescent="0.25">
      <c r="A16" s="57">
        <v>15</v>
      </c>
      <c r="B16" s="57">
        <v>10401346</v>
      </c>
      <c r="C16" s="57" t="s">
        <v>228</v>
      </c>
      <c r="D16" s="57" t="s">
        <v>101</v>
      </c>
      <c r="E16" s="57" t="s">
        <v>80</v>
      </c>
      <c r="F16" s="57" t="s">
        <v>108</v>
      </c>
      <c r="G16" s="57" t="s">
        <v>126</v>
      </c>
      <c r="H16" s="57">
        <v>4</v>
      </c>
      <c r="I16" s="57" t="s">
        <v>215</v>
      </c>
      <c r="J16" s="58">
        <v>42896.42900462963</v>
      </c>
      <c r="K16" s="57" t="s">
        <v>211</v>
      </c>
    </row>
    <row r="17" spans="1:11" s="56" customFormat="1" ht="12.75" x14ac:dyDescent="0.25">
      <c r="A17" s="57">
        <v>16</v>
      </c>
      <c r="B17" s="57">
        <v>10408316</v>
      </c>
      <c r="C17" s="57" t="s">
        <v>229</v>
      </c>
      <c r="D17" s="57" t="s">
        <v>79</v>
      </c>
      <c r="E17" s="57" t="s">
        <v>80</v>
      </c>
      <c r="F17" s="57" t="s">
        <v>108</v>
      </c>
      <c r="G17" s="57" t="s">
        <v>230</v>
      </c>
      <c r="H17" s="57">
        <v>4</v>
      </c>
      <c r="I17" s="57" t="s">
        <v>231</v>
      </c>
      <c r="J17" s="58">
        <v>42804.465543981481</v>
      </c>
      <c r="K17" s="57" t="s">
        <v>211</v>
      </c>
    </row>
    <row r="18" spans="1:11" s="56" customFormat="1" ht="12.75" x14ac:dyDescent="0.25">
      <c r="A18" s="57">
        <v>17</v>
      </c>
      <c r="B18" s="57">
        <v>10401237</v>
      </c>
      <c r="C18" s="57" t="s">
        <v>232</v>
      </c>
      <c r="D18" s="57" t="s">
        <v>79</v>
      </c>
      <c r="E18" s="57" t="s">
        <v>80</v>
      </c>
      <c r="F18" s="57" t="s">
        <v>108</v>
      </c>
      <c r="G18" s="57" t="s">
        <v>126</v>
      </c>
      <c r="H18" s="57">
        <v>4</v>
      </c>
      <c r="I18" s="57" t="s">
        <v>219</v>
      </c>
      <c r="J18" s="58">
        <v>42633.01662037037</v>
      </c>
      <c r="K18" s="57" t="s">
        <v>211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1072 各學程修讀人數</vt:lpstr>
      <vt:lpstr>會展活動管理（全英文）</vt:lpstr>
      <vt:lpstr>幸福產業婚慶服務經營管理</vt:lpstr>
      <vt:lpstr>e化財富管理</vt:lpstr>
      <vt:lpstr>金融科技 </vt:lpstr>
      <vt:lpstr>會議展覽管理</vt:lpstr>
      <vt:lpstr>網實通路整合</vt:lpstr>
      <vt:lpstr>獎勵旅遊規劃與服務 </vt:lpstr>
      <vt:lpstr>拉丁美洲商貿</vt:lpstr>
      <vt:lpstr>東南亞商貿</vt:lpstr>
      <vt:lpstr>日本商貿</vt:lpstr>
      <vt:lpstr>雲端行動應用實務</vt:lpstr>
      <vt:lpstr>翻轉農業 明日餐桌</vt:lpstr>
      <vt:lpstr>跨境電子商務</vt:lpstr>
      <vt:lpstr>創業家能力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2019-01-16T03:14:24Z</cp:lastPrinted>
  <dcterms:created xsi:type="dcterms:W3CDTF">2017-04-05T06:09:53Z</dcterms:created>
  <dcterms:modified xsi:type="dcterms:W3CDTF">2019-05-23T08:02:58Z</dcterms:modified>
</cp:coreProperties>
</file>