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2390"/>
  </bookViews>
  <sheets>
    <sheet name="102" sheetId="1" r:id="rId1"/>
  </sheets>
  <calcPr calcId="152511"/>
</workbook>
</file>

<file path=xl/calcChain.xml><?xml version="1.0" encoding="utf-8"?>
<calcChain xmlns="http://schemas.openxmlformats.org/spreadsheetml/2006/main">
  <c r="U5" i="1" l="1"/>
  <c r="T5" i="1"/>
  <c r="S5" i="1"/>
  <c r="I19" i="1" l="1"/>
  <c r="J19" i="1"/>
  <c r="K19" i="1"/>
  <c r="L19" i="1"/>
  <c r="M19" i="1"/>
  <c r="N19" i="1"/>
  <c r="O19" i="1"/>
  <c r="P19" i="1"/>
  <c r="Q19" i="1"/>
  <c r="R19" i="1"/>
  <c r="H19" i="1"/>
  <c r="D19" i="1"/>
  <c r="E19" i="1"/>
  <c r="S6" i="1"/>
  <c r="U6" i="1"/>
  <c r="U7" i="1"/>
  <c r="U8" i="1"/>
  <c r="U9" i="1"/>
  <c r="U10" i="1"/>
  <c r="U11" i="1"/>
  <c r="U12" i="1"/>
  <c r="U13" i="1"/>
  <c r="U14" i="1"/>
  <c r="U15" i="1"/>
  <c r="U16" i="1"/>
  <c r="U17" i="1"/>
  <c r="U18" i="1"/>
  <c r="T6" i="1"/>
  <c r="T7" i="1"/>
  <c r="T8" i="1"/>
  <c r="T9" i="1"/>
  <c r="T10" i="1"/>
  <c r="T11" i="1"/>
  <c r="T12" i="1"/>
  <c r="T13" i="1"/>
  <c r="T14" i="1"/>
  <c r="T15" i="1"/>
  <c r="T16" i="1"/>
  <c r="T17" i="1"/>
  <c r="T18" i="1"/>
  <c r="G6" i="1"/>
  <c r="G10" i="1"/>
  <c r="G12" i="1"/>
  <c r="F6" i="1"/>
  <c r="F7" i="1"/>
  <c r="S7" i="1" s="1"/>
  <c r="F8" i="1"/>
  <c r="S8" i="1" s="1"/>
  <c r="F9" i="1"/>
  <c r="G9" i="1" s="1"/>
  <c r="F10" i="1"/>
  <c r="S10" i="1" s="1"/>
  <c r="F11" i="1"/>
  <c r="S11" i="1" s="1"/>
  <c r="F12" i="1"/>
  <c r="S12" i="1" s="1"/>
  <c r="F13" i="1"/>
  <c r="S13" i="1" s="1"/>
  <c r="F14" i="1"/>
  <c r="S14" i="1" s="1"/>
  <c r="F15" i="1"/>
  <c r="S15" i="1" s="1"/>
  <c r="F16" i="1"/>
  <c r="S16" i="1" s="1"/>
  <c r="F17" i="1"/>
  <c r="S17" i="1" s="1"/>
  <c r="F18" i="1"/>
  <c r="S18" i="1" s="1"/>
  <c r="F5" i="1"/>
  <c r="G5" i="1" s="1"/>
  <c r="G11" i="1" l="1"/>
  <c r="F19" i="1"/>
  <c r="G19" i="1" s="1"/>
  <c r="S9" i="1"/>
  <c r="T19" i="1"/>
  <c r="G18" i="1"/>
  <c r="U19" i="1"/>
  <c r="G16" i="1"/>
  <c r="G15" i="1"/>
  <c r="G14" i="1"/>
  <c r="G13" i="1"/>
  <c r="G7" i="1"/>
  <c r="S19" i="1" l="1"/>
</calcChain>
</file>

<file path=xl/sharedStrings.xml><?xml version="1.0" encoding="utf-8"?>
<sst xmlns="http://schemas.openxmlformats.org/spreadsheetml/2006/main" count="56" uniqueCount="41">
  <si>
    <t xml:space="preserve">                                         102學年度(~103.07.31)  各學程修讀及取證人數                                                                  </t>
  </si>
  <si>
    <t>編號</t>
  </si>
  <si>
    <t>學程名稱</t>
  </si>
  <si>
    <t>主辦單位</t>
  </si>
  <si>
    <t>99級入學生  99.08.01 -</t>
  </si>
  <si>
    <t>100級入學生
100.08.01 -</t>
  </si>
  <si>
    <t>101級入學生
101.08.01 -</t>
  </si>
  <si>
    <t>102級入學生
102.08.01 -</t>
  </si>
  <si>
    <t>學程修讀人數</t>
  </si>
  <si>
    <t>跨系</t>
  </si>
  <si>
    <t>跨院</t>
  </si>
  <si>
    <t>修讀</t>
  </si>
  <si>
    <t>取證</t>
  </si>
  <si>
    <t>全部修讀人數=
修讀+取證</t>
  </si>
  <si>
    <t>取證比率=
取證 / 全部修讀人數</t>
  </si>
  <si>
    <t>會展活動管理(全英文)</t>
  </si>
  <si>
    <t>企管系</t>
  </si>
  <si>
    <t>財富管理能力
(104更名為e化財富管理)</t>
  </si>
  <si>
    <t xml:space="preserve">財金系 </t>
  </si>
  <si>
    <t>會議展覽管理</t>
  </si>
  <si>
    <t>行管系</t>
  </si>
  <si>
    <t>全球運籌管理
(105更名為網實通路整合)</t>
  </si>
  <si>
    <t>旅遊規劃與服務</t>
  </si>
  <si>
    <t xml:space="preserve">休閒系 </t>
  </si>
  <si>
    <t>兩岸投資經營
(104更名為兩岸商貿)</t>
  </si>
  <si>
    <t>國貿系</t>
  </si>
  <si>
    <t>拉丁美洲經貿
(104更名為拉丁美洲商貿)</t>
  </si>
  <si>
    <t>東南亞商貿</t>
  </si>
  <si>
    <t xml:space="preserve">應英系 </t>
  </si>
  <si>
    <t>國際商貿實務
(104更名為日本商貿)</t>
  </si>
  <si>
    <t xml:space="preserve">應日系 </t>
  </si>
  <si>
    <t>雲端行動服務暨RFID運用實務
(104更名為雲端行動應用實務)</t>
  </si>
  <si>
    <t>資管系</t>
  </si>
  <si>
    <t>樂活農業電子商務
(104更名為翻轉農業 明日餐桌)</t>
  </si>
  <si>
    <t>跨領域創意創新創業</t>
  </si>
  <si>
    <t xml:space="preserve">商管系 </t>
  </si>
  <si>
    <t>文創科技管理</t>
  </si>
  <si>
    <t>國際多媒體行銷</t>
  </si>
  <si>
    <t>多設系</t>
  </si>
  <si>
    <t>總計</t>
  </si>
  <si>
    <t>製表日期：107.03.02</t>
    <phoneticPr fontId="2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</si>
</sst>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&quot; &quot;;[Red]&quot;(&quot;0&quot;)&quot;"/>
  </numFmts>
  <fonts count="21" x14ac:knownFonts="1">
    <font>
      <sz val="12"/>
      <color rgb="FF000000"/>
      <name val="新細明體"/>
      <family val="1"/>
      <charset val="136"/>
    </font>
    <font>
      <sz val="12"/>
      <color rgb="FF000000"/>
      <name val="新細明體"/>
      <family val="1"/>
      <charset val="136"/>
    </font>
    <font>
      <sz val="12"/>
      <color rgb="FF9C6500"/>
      <name val="新細明體"/>
      <family val="1"/>
      <charset val="136"/>
    </font>
    <font>
      <b/>
      <sz val="12"/>
      <color rgb="FF000000"/>
      <name val="新細明體"/>
      <family val="1"/>
      <charset val="136"/>
    </font>
    <font>
      <sz val="12"/>
      <color rgb="FF9C0006"/>
      <name val="新細明體"/>
      <family val="1"/>
      <charset val="136"/>
    </font>
    <font>
      <sz val="12"/>
      <color rgb="FF006100"/>
      <name val="新細明體"/>
      <family val="1"/>
      <charset val="136"/>
    </font>
    <font>
      <b/>
      <sz val="18"/>
      <color rgb="FF1F497D"/>
      <name val="新細明體"/>
      <family val="1"/>
      <charset val="136"/>
    </font>
    <font>
      <b/>
      <sz val="15"/>
      <color rgb="FF1F497D"/>
      <name val="新細明體"/>
      <family val="1"/>
      <charset val="136"/>
    </font>
    <font>
      <b/>
      <sz val="13"/>
      <color rgb="FF1F497D"/>
      <name val="新細明體"/>
      <family val="1"/>
      <charset val="136"/>
    </font>
    <font>
      <b/>
      <sz val="11"/>
      <color rgb="FF1F497D"/>
      <name val="新細明體"/>
      <family val="1"/>
      <charset val="136"/>
    </font>
    <font>
      <b/>
      <sz val="12"/>
      <color rgb="FFFFFFFF"/>
      <name val="新細明體"/>
      <family val="1"/>
      <charset val="136"/>
    </font>
    <font>
      <b/>
      <sz val="12"/>
      <color rgb="FFFA7D00"/>
      <name val="新細明體"/>
      <family val="1"/>
      <charset val="136"/>
    </font>
    <font>
      <i/>
      <sz val="12"/>
      <color rgb="FF7F7F7F"/>
      <name val="新細明體"/>
      <family val="1"/>
      <charset val="136"/>
    </font>
    <font>
      <sz val="12"/>
      <color rgb="FFFF0000"/>
      <name val="新細明體"/>
      <family val="1"/>
      <charset val="136"/>
    </font>
    <font>
      <sz val="12"/>
      <color rgb="FFFFFFFF"/>
      <name val="新細明體"/>
      <family val="1"/>
      <charset val="136"/>
    </font>
    <font>
      <sz val="12"/>
      <color rgb="FF3F3F76"/>
      <name val="新細明體"/>
      <family val="1"/>
      <charset val="136"/>
    </font>
    <font>
      <b/>
      <sz val="12"/>
      <color rgb="FF3F3F3F"/>
      <name val="新細明體"/>
      <family val="1"/>
      <charset val="136"/>
    </font>
    <font>
      <sz val="12"/>
      <color rgb="FFFA7D00"/>
      <name val="新細明體"/>
      <family val="1"/>
      <charset val="136"/>
    </font>
    <font>
      <b/>
      <sz val="18"/>
      <color rgb="FF000000"/>
      <name val="新細明體"/>
      <family val="1"/>
      <charset val="136"/>
    </font>
    <font>
      <b/>
      <sz val="14"/>
      <color rgb="FF000000"/>
      <name val="新細明體"/>
      <family val="1"/>
      <charset val="136"/>
    </font>
    <font>
      <sz val="9"/>
      <name val="新細明體"/>
      <family val="1"/>
      <charset val="136"/>
    </font>
  </fonts>
  <fills count="36">
    <fill>
      <patternFill patternType="none"/>
    </fill>
    <fill>
      <patternFill patternType="gray125"/>
    </fill>
    <fill>
      <patternFill patternType="solid">
        <fgColor rgb="FFFFEB9C"/>
        <bgColor rgb="FFFFEB9C"/>
      </patternFill>
    </fill>
    <fill>
      <patternFill patternType="solid">
        <fgColor rgb="FFFFFFCC"/>
        <bgColor rgb="FFFFFFCC"/>
      </patternFill>
    </fill>
    <fill>
      <patternFill patternType="solid">
        <fgColor rgb="FFFFC7CE"/>
        <bgColor rgb="FFFFC7CE"/>
      </patternFill>
    </fill>
    <fill>
      <patternFill patternType="solid">
        <fgColor rgb="FFC6EFCE"/>
        <bgColor rgb="FFC6EFCE"/>
      </patternFill>
    </fill>
    <fill>
      <patternFill patternType="solid">
        <fgColor rgb="FFA5A5A5"/>
        <bgColor rgb="FFA5A5A5"/>
      </patternFill>
    </fill>
    <fill>
      <patternFill patternType="solid">
        <fgColor rgb="FFF2F2F2"/>
        <bgColor rgb="FFF2F2F2"/>
      </patternFill>
    </fill>
    <fill>
      <patternFill patternType="solid">
        <fgColor rgb="FF4F81BD"/>
        <bgColor rgb="FF4F81BD"/>
      </patternFill>
    </fill>
    <fill>
      <patternFill patternType="solid">
        <fgColor rgb="FFC0504D"/>
        <bgColor rgb="FFC0504D"/>
      </patternFill>
    </fill>
    <fill>
      <patternFill patternType="solid">
        <fgColor rgb="FF9BBB59"/>
        <bgColor rgb="FF9BBB59"/>
      </patternFill>
    </fill>
    <fill>
      <patternFill patternType="solid">
        <fgColor rgb="FF8064A2"/>
        <bgColor rgb="FF8064A2"/>
      </patternFill>
    </fill>
    <fill>
      <patternFill patternType="solid">
        <fgColor rgb="FF4BACC6"/>
        <bgColor rgb="FF4BACC6"/>
      </patternFill>
    </fill>
    <fill>
      <patternFill patternType="solid">
        <fgColor rgb="FFF79646"/>
        <bgColor rgb="FFF79646"/>
      </patternFill>
    </fill>
    <fill>
      <patternFill patternType="solid">
        <fgColor rgb="FFFFCC99"/>
        <bgColor rgb="FFFFCC99"/>
      </patternFill>
    </fill>
    <fill>
      <patternFill patternType="solid">
        <fgColor rgb="FFDCE6F1"/>
        <bgColor rgb="FFDCE6F1"/>
      </patternFill>
    </fill>
    <fill>
      <patternFill patternType="solid">
        <fgColor rgb="FFF2DCDB"/>
        <bgColor rgb="FFF2DCDB"/>
      </patternFill>
    </fill>
    <fill>
      <patternFill patternType="solid">
        <fgColor rgb="FFEBF1DE"/>
        <bgColor rgb="FFEBF1DE"/>
      </patternFill>
    </fill>
    <fill>
      <patternFill patternType="solid">
        <fgColor rgb="FFE4DFEC"/>
        <bgColor rgb="FFE4DFEC"/>
      </patternFill>
    </fill>
    <fill>
      <patternFill patternType="solid">
        <fgColor rgb="FFDAEEF3"/>
        <bgColor rgb="FFDAEEF3"/>
      </patternFill>
    </fill>
    <fill>
      <patternFill patternType="solid">
        <fgColor rgb="FFFDE9D9"/>
        <bgColor rgb="FFFDE9D9"/>
      </patternFill>
    </fill>
    <fill>
      <patternFill patternType="solid">
        <fgColor rgb="FFB8CCE4"/>
        <bgColor rgb="FFB8CCE4"/>
      </patternFill>
    </fill>
    <fill>
      <patternFill patternType="solid">
        <fgColor rgb="FFE6B8B7"/>
        <bgColor rgb="FFE6B8B7"/>
      </patternFill>
    </fill>
    <fill>
      <patternFill patternType="solid">
        <fgColor rgb="FFD8E4BC"/>
        <bgColor rgb="FFD8E4BC"/>
      </patternFill>
    </fill>
    <fill>
      <patternFill patternType="solid">
        <fgColor rgb="FFCCC0DA"/>
        <bgColor rgb="FFCCC0DA"/>
      </patternFill>
    </fill>
    <fill>
      <patternFill patternType="solid">
        <fgColor rgb="FFB7DEE8"/>
        <bgColor rgb="FFB7DEE8"/>
      </patternFill>
    </fill>
    <fill>
      <patternFill patternType="solid">
        <fgColor rgb="FFFCD5B4"/>
        <bgColor rgb="FFFCD5B4"/>
      </patternFill>
    </fill>
    <fill>
      <patternFill patternType="solid">
        <fgColor rgb="FF95B3D7"/>
        <bgColor rgb="FF95B3D7"/>
      </patternFill>
    </fill>
    <fill>
      <patternFill patternType="solid">
        <fgColor rgb="FFDA9694"/>
        <bgColor rgb="FFDA9694"/>
      </patternFill>
    </fill>
    <fill>
      <patternFill patternType="solid">
        <fgColor rgb="FFC4D79B"/>
        <bgColor rgb="FFC4D79B"/>
      </patternFill>
    </fill>
    <fill>
      <patternFill patternType="solid">
        <fgColor rgb="FFB1A0C7"/>
        <bgColor rgb="FFB1A0C7"/>
      </patternFill>
    </fill>
    <fill>
      <patternFill patternType="solid">
        <fgColor rgb="FF92CDDC"/>
        <bgColor rgb="FF92CDDC"/>
      </patternFill>
    </fill>
    <fill>
      <patternFill patternType="solid">
        <fgColor rgb="FFFABF8F"/>
        <bgColor rgb="FFFABF8F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rgb="FF4F81BD"/>
      </top>
      <bottom style="double">
        <color rgb="FF4F81BD"/>
      </bottom>
      <diagonal/>
    </border>
    <border>
      <left/>
      <right/>
      <top/>
      <bottom style="thick">
        <color rgb="FF4F81BD"/>
      </bottom>
      <diagonal/>
    </border>
    <border>
      <left/>
      <right/>
      <top/>
      <bottom style="thick">
        <color rgb="FFA7BFDE"/>
      </bottom>
      <diagonal/>
    </border>
    <border>
      <left/>
      <right/>
      <top/>
      <bottom style="medium">
        <color rgb="FF95B3D7"/>
      </bottom>
      <diagonal/>
    </border>
    <border>
      <left/>
      <right/>
      <top/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double">
        <color rgb="FFFF0000"/>
      </right>
      <top style="thin">
        <color rgb="FFFF0000"/>
      </top>
      <bottom style="thin">
        <color rgb="FFFF0000"/>
      </bottom>
      <diagonal/>
    </border>
    <border>
      <left style="double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 style="double">
        <color rgb="FFFF0000"/>
      </left>
      <right style="thin">
        <color rgb="FFFF0000"/>
      </right>
      <top style="thin">
        <color rgb="FFFF0000"/>
      </top>
      <bottom style="double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double">
        <color rgb="FFFF0000"/>
      </bottom>
      <diagonal/>
    </border>
    <border>
      <left style="thin">
        <color rgb="FFFF0000"/>
      </left>
      <right style="double">
        <color rgb="FFFF0000"/>
      </right>
      <top style="thin">
        <color rgb="FFFF0000"/>
      </top>
      <bottom style="double">
        <color rgb="FFFF0000"/>
      </bottom>
      <diagonal/>
    </border>
    <border>
      <left style="double">
        <color rgb="FFFF0000"/>
      </left>
      <right style="thin">
        <color rgb="FFFF0000"/>
      </right>
      <top style="double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double">
        <color rgb="FFFF0000"/>
      </top>
      <bottom style="thin">
        <color rgb="FFFF0000"/>
      </bottom>
      <diagonal/>
    </border>
    <border>
      <left style="thin">
        <color rgb="FFFF0000"/>
      </left>
      <right style="double">
        <color rgb="FFFF0000"/>
      </right>
      <top style="double">
        <color rgb="FFFF0000"/>
      </top>
      <bottom style="thin">
        <color rgb="FFFF0000"/>
      </bottom>
      <diagonal/>
    </border>
  </borders>
  <cellStyleXfs count="42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8" fillId="0" borderId="8" applyNumberFormat="0" applyFill="0" applyAlignment="0" applyProtection="0">
      <alignment vertical="center"/>
    </xf>
    <xf numFmtId="0" fontId="9" fillId="0" borderId="9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5" fillId="14" borderId="1" applyNumberFormat="0" applyAlignment="0" applyProtection="0">
      <alignment vertical="center"/>
    </xf>
    <xf numFmtId="0" fontId="16" fillId="7" borderId="2" applyNumberFormat="0" applyAlignment="0" applyProtection="0">
      <alignment vertical="center"/>
    </xf>
    <xf numFmtId="0" fontId="11" fillId="7" borderId="1" applyNumberFormat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" fillId="3" borderId="5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" fillId="15" borderId="0" applyNumberFormat="0" applyFont="0" applyBorder="0" applyAlignment="0" applyProtection="0">
      <alignment vertical="center"/>
    </xf>
    <xf numFmtId="0" fontId="1" fillId="21" borderId="0" applyNumberFormat="0" applyFon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" fillId="16" borderId="0" applyNumberFormat="0" applyFont="0" applyBorder="0" applyAlignment="0" applyProtection="0">
      <alignment vertical="center"/>
    </xf>
    <xf numFmtId="0" fontId="1" fillId="22" borderId="0" applyNumberFormat="0" applyFon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" fillId="17" borderId="0" applyNumberFormat="0" applyFont="0" applyBorder="0" applyAlignment="0" applyProtection="0">
      <alignment vertical="center"/>
    </xf>
    <xf numFmtId="0" fontId="1" fillId="23" borderId="0" applyNumberFormat="0" applyFon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" fillId="18" borderId="0" applyNumberFormat="0" applyFont="0" applyBorder="0" applyAlignment="0" applyProtection="0">
      <alignment vertical="center"/>
    </xf>
    <xf numFmtId="0" fontId="1" fillId="24" borderId="0" applyNumberFormat="0" applyFon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" fillId="19" borderId="0" applyNumberFormat="0" applyFont="0" applyBorder="0" applyAlignment="0" applyProtection="0">
      <alignment vertical="center"/>
    </xf>
    <xf numFmtId="0" fontId="1" fillId="25" borderId="0" applyNumberFormat="0" applyFon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" fillId="20" borderId="0" applyNumberFormat="0" applyFont="0" applyBorder="0" applyAlignment="0" applyProtection="0">
      <alignment vertical="center"/>
    </xf>
    <xf numFmtId="0" fontId="1" fillId="26" borderId="0" applyNumberFormat="0" applyFon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</cellStyleXfs>
  <cellXfs count="54">
    <xf numFmtId="0" fontId="0" fillId="0" borderId="0" xfId="0">
      <alignment vertical="center"/>
    </xf>
    <xf numFmtId="0" fontId="0" fillId="0" borderId="13" xfId="0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4" borderId="11" xfId="0" applyFill="1" applyBorder="1" applyAlignment="1">
      <alignment horizontal="center" vertical="center" wrapText="1"/>
    </xf>
    <xf numFmtId="176" fontId="0" fillId="34" borderId="11" xfId="0" applyNumberFormat="1" applyFill="1" applyBorder="1" applyAlignment="1">
      <alignment horizontal="center" vertical="center" wrapText="1"/>
    </xf>
    <xf numFmtId="176" fontId="0" fillId="34" borderId="12" xfId="0" applyNumberForma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14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/>
    </xf>
    <xf numFmtId="9" fontId="0" fillId="34" borderId="11" xfId="0" applyNumberFormat="1" applyFill="1" applyBorder="1" applyAlignment="1">
      <alignment horizontal="center" vertical="center"/>
    </xf>
    <xf numFmtId="176" fontId="0" fillId="34" borderId="11" xfId="0" applyNumberFormat="1" applyFill="1" applyBorder="1" applyAlignment="1">
      <alignment horizontal="center" vertical="center"/>
    </xf>
    <xf numFmtId="176" fontId="0" fillId="34" borderId="12" xfId="0" applyNumberForma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1" xfId="0" applyBorder="1" applyAlignment="1">
      <alignment horizontal="left" vertical="center" wrapText="1"/>
    </xf>
    <xf numFmtId="0" fontId="0" fillId="0" borderId="14" xfId="0" applyBorder="1" applyAlignment="1">
      <alignment horizontal="left" vertical="center"/>
    </xf>
    <xf numFmtId="0" fontId="0" fillId="34" borderId="11" xfId="0" applyFill="1" applyBorder="1" applyAlignment="1">
      <alignment horizontal="left" vertical="center" wrapText="1"/>
    </xf>
    <xf numFmtId="0" fontId="0" fillId="34" borderId="14" xfId="0" applyFill="1" applyBorder="1" applyAlignment="1">
      <alignment vertical="center" wrapText="1"/>
    </xf>
    <xf numFmtId="0" fontId="0" fillId="0" borderId="15" xfId="0" applyBorder="1" applyAlignment="1">
      <alignment horizontal="center" vertical="center"/>
    </xf>
    <xf numFmtId="9" fontId="0" fillId="34" borderId="16" xfId="0" applyNumberFormat="1" applyFill="1" applyBorder="1" applyAlignment="1">
      <alignment horizontal="center" vertical="center"/>
    </xf>
    <xf numFmtId="176" fontId="0" fillId="0" borderId="16" xfId="0" applyNumberFormat="1" applyBorder="1" applyAlignment="1">
      <alignment horizontal="center" vertical="center"/>
    </xf>
    <xf numFmtId="176" fontId="0" fillId="0" borderId="17" xfId="0" applyNumberFormat="1" applyBorder="1" applyAlignment="1">
      <alignment horizontal="center" vertical="center"/>
    </xf>
    <xf numFmtId="176" fontId="0" fillId="0" borderId="15" xfId="0" applyNumberFormat="1" applyBorder="1" applyAlignment="1">
      <alignment horizontal="center" vertical="center"/>
    </xf>
    <xf numFmtId="176" fontId="0" fillId="0" borderId="0" xfId="0" applyNumberForma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34" borderId="0" xfId="0" applyFill="1" applyAlignment="1">
      <alignment horizontal="center" vertical="center"/>
    </xf>
    <xf numFmtId="176" fontId="0" fillId="34" borderId="0" xfId="0" applyNumberFormat="1" applyFill="1" applyAlignment="1">
      <alignment horizontal="center" vertical="center"/>
    </xf>
    <xf numFmtId="0" fontId="0" fillId="20" borderId="13" xfId="0" applyFill="1" applyBorder="1" applyAlignment="1">
      <alignment horizontal="center" vertical="center"/>
    </xf>
    <xf numFmtId="0" fontId="0" fillId="34" borderId="16" xfId="0" applyFill="1" applyBorder="1" applyAlignment="1">
      <alignment horizontal="center" vertical="center"/>
    </xf>
    <xf numFmtId="176" fontId="0" fillId="0" borderId="12" xfId="0" applyNumberFormat="1" applyBorder="1" applyAlignment="1">
      <alignment horizontal="center" vertical="center"/>
    </xf>
    <xf numFmtId="0" fontId="0" fillId="20" borderId="15" xfId="0" applyFill="1" applyBorder="1" applyAlignment="1">
      <alignment horizontal="center" vertical="center"/>
    </xf>
    <xf numFmtId="0" fontId="0" fillId="35" borderId="16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18" fillId="0" borderId="0" xfId="0" applyFont="1" applyFill="1" applyAlignment="1">
      <alignment horizontal="left" vertical="center"/>
    </xf>
    <xf numFmtId="0" fontId="19" fillId="0" borderId="1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left" vertical="center"/>
    </xf>
    <xf numFmtId="0" fontId="0" fillId="0" borderId="12" xfId="0" applyFill="1" applyBorder="1" applyAlignment="1">
      <alignment vertical="center"/>
    </xf>
    <xf numFmtId="0" fontId="0" fillId="0" borderId="18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20" borderId="18" xfId="0" applyFill="1" applyBorder="1" applyAlignment="1">
      <alignment horizontal="center" vertical="center"/>
    </xf>
    <xf numFmtId="0" fontId="0" fillId="20" borderId="13" xfId="0" applyFill="1" applyBorder="1" applyAlignment="1">
      <alignment horizontal="center" vertical="center"/>
    </xf>
  </cellXfs>
  <cellStyles count="42">
    <cellStyle name="20% - 輔色1" xfId="19" builtinId="30" customBuiltin="1"/>
    <cellStyle name="20% - 輔色2" xfId="23" builtinId="34" customBuiltin="1"/>
    <cellStyle name="20% - 輔色3" xfId="27" builtinId="38" customBuiltin="1"/>
    <cellStyle name="20% - 輔色4" xfId="31" builtinId="42" customBuiltin="1"/>
    <cellStyle name="20% - 輔色5" xfId="35" builtinId="46" customBuiltin="1"/>
    <cellStyle name="20% - 輔色6" xfId="39" builtinId="50" customBuiltin="1"/>
    <cellStyle name="40% - 輔色1" xfId="20" builtinId="31" customBuiltin="1"/>
    <cellStyle name="40% - 輔色2" xfId="24" builtinId="35" customBuiltin="1"/>
    <cellStyle name="40% - 輔色3" xfId="28" builtinId="39" customBuiltin="1"/>
    <cellStyle name="40% - 輔色4" xfId="32" builtinId="43" customBuiltin="1"/>
    <cellStyle name="40% - 輔色5" xfId="36" builtinId="47" customBuiltin="1"/>
    <cellStyle name="40% - 輔色6" xfId="40" builtinId="51" customBuiltin="1"/>
    <cellStyle name="60% - 輔色1" xfId="21" builtinId="32" customBuiltin="1"/>
    <cellStyle name="60% - 輔色2" xfId="25" builtinId="36" customBuiltin="1"/>
    <cellStyle name="60% - 輔色3" xfId="29" builtinId="40" customBuiltin="1"/>
    <cellStyle name="60% - 輔色4" xfId="33" builtinId="44" customBuiltin="1"/>
    <cellStyle name="60% - 輔色5" xfId="37" builtinId="48" customBuiltin="1"/>
    <cellStyle name="60% - 輔色6" xfId="41" builtinId="52" customBuiltin="1"/>
    <cellStyle name="一般" xfId="0" builtinId="0" customBuiltin="1"/>
    <cellStyle name="中等" xfId="8" builtinId="28" customBuiltin="1"/>
    <cellStyle name="合計" xfId="17" builtinId="25" customBuiltin="1"/>
    <cellStyle name="好" xfId="6" builtinId="26" customBuiltin="1"/>
    <cellStyle name="計算方式" xfId="11" builtinId="22" customBuiltin="1"/>
    <cellStyle name="連結的儲存格" xfId="12" builtinId="24" customBuiltin="1"/>
    <cellStyle name="備註" xfId="15" builtinId="10" customBuiltin="1"/>
    <cellStyle name="說明文字" xfId="16" builtinId="53" customBuiltin="1"/>
    <cellStyle name="輔色1" xfId="18" builtinId="29" customBuiltin="1"/>
    <cellStyle name="輔色2" xfId="22" builtinId="33" customBuiltin="1"/>
    <cellStyle name="輔色3" xfId="26" builtinId="37" customBuiltin="1"/>
    <cellStyle name="輔色4" xfId="30" builtinId="41" customBuiltin="1"/>
    <cellStyle name="輔色5" xfId="34" builtinId="45" customBuiltin="1"/>
    <cellStyle name="輔色6" xfId="38" builtinId="49" customBuiltin="1"/>
    <cellStyle name="標題" xfId="1" builtinId="15" customBuiltin="1"/>
    <cellStyle name="標題 1" xfId="2" builtinId="16" customBuiltin="1"/>
    <cellStyle name="標題 2" xfId="3" builtinId="17" customBuiltin="1"/>
    <cellStyle name="標題 3" xfId="4" builtinId="18" customBuiltin="1"/>
    <cellStyle name="標題 4" xfId="5" builtinId="19" customBuiltin="1"/>
    <cellStyle name="輸入" xfId="9" builtinId="20" customBuiltin="1"/>
    <cellStyle name="輸出" xfId="10" builtinId="21" customBuiltin="1"/>
    <cellStyle name="檢查儲存格" xfId="13" builtinId="23" customBuiltin="1"/>
    <cellStyle name="壞" xfId="7" builtinId="27" customBuiltin="1"/>
    <cellStyle name="警告文字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0"/>
  <sheetViews>
    <sheetView tabSelected="1" topLeftCell="A16" workbookViewId="0">
      <selection activeCell="Y14" sqref="Y14"/>
    </sheetView>
  </sheetViews>
  <sheetFormatPr defaultRowHeight="30" customHeight="1" x14ac:dyDescent="0.25"/>
  <cols>
    <col min="1" max="1" width="5.5" bestFit="1" customWidth="1"/>
    <col min="2" max="2" width="30.25" style="30" customWidth="1"/>
    <col min="3" max="3" width="8.875" style="31" customWidth="1"/>
    <col min="4" max="4" width="6" style="32" customWidth="1"/>
    <col min="5" max="5" width="6.5" style="32" customWidth="1"/>
    <col min="6" max="6" width="14.625" style="33" customWidth="1"/>
    <col min="7" max="7" width="19.625" style="33" customWidth="1"/>
    <col min="8" max="8" width="5.75" style="34" customWidth="1"/>
    <col min="9" max="9" width="5.625" style="34" customWidth="1"/>
    <col min="10" max="10" width="6.125" style="32" customWidth="1"/>
    <col min="11" max="11" width="5.5" style="32" customWidth="1"/>
    <col min="12" max="12" width="5.375" style="32" customWidth="1"/>
    <col min="13" max="13" width="5.875" style="32" customWidth="1"/>
    <col min="14" max="14" width="5.625" style="32" customWidth="1"/>
    <col min="15" max="15" width="5.875" style="32" customWidth="1"/>
    <col min="16" max="16" width="6" style="32" customWidth="1"/>
    <col min="17" max="17" width="5.25" style="32" customWidth="1"/>
    <col min="18" max="18" width="5.375" style="32" customWidth="1"/>
    <col min="19" max="19" width="13.25" style="32" customWidth="1"/>
    <col min="20" max="20" width="5.75" style="32" customWidth="1"/>
    <col min="21" max="21" width="6" style="32" customWidth="1"/>
    <col min="22" max="22" width="9" customWidth="1"/>
  </cols>
  <sheetData>
    <row r="1" spans="1:24" ht="30" customHeight="1" x14ac:dyDescent="0.25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5" t="s">
        <v>40</v>
      </c>
      <c r="T1" s="45"/>
      <c r="U1" s="45"/>
    </row>
    <row r="2" spans="1:24" ht="19.5" customHeight="1" thickBot="1" x14ac:dyDescent="0.3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6"/>
      <c r="T2" s="46"/>
      <c r="U2" s="46"/>
    </row>
    <row r="3" spans="1:24" ht="34.5" customHeight="1" thickTop="1" x14ac:dyDescent="0.25">
      <c r="A3" s="41" t="s">
        <v>1</v>
      </c>
      <c r="B3" s="47" t="s">
        <v>2</v>
      </c>
      <c r="C3" s="48" t="s">
        <v>3</v>
      </c>
      <c r="D3" s="49" t="s">
        <v>4</v>
      </c>
      <c r="E3" s="50"/>
      <c r="F3" s="50"/>
      <c r="G3" s="50"/>
      <c r="H3" s="50"/>
      <c r="I3" s="51"/>
      <c r="J3" s="49" t="s">
        <v>5</v>
      </c>
      <c r="K3" s="50"/>
      <c r="L3" s="51"/>
      <c r="M3" s="49" t="s">
        <v>6</v>
      </c>
      <c r="N3" s="50"/>
      <c r="O3" s="51"/>
      <c r="P3" s="49" t="s">
        <v>7</v>
      </c>
      <c r="Q3" s="50"/>
      <c r="R3" s="51"/>
      <c r="S3" s="52" t="s">
        <v>8</v>
      </c>
      <c r="T3" s="40" t="s">
        <v>9</v>
      </c>
      <c r="U3" s="42" t="s">
        <v>10</v>
      </c>
    </row>
    <row r="4" spans="1:24" ht="39" customHeight="1" x14ac:dyDescent="0.25">
      <c r="A4" s="41"/>
      <c r="B4" s="47"/>
      <c r="C4" s="48"/>
      <c r="D4" s="1" t="s">
        <v>11</v>
      </c>
      <c r="E4" s="2" t="s">
        <v>12</v>
      </c>
      <c r="F4" s="3" t="s">
        <v>13</v>
      </c>
      <c r="G4" s="3" t="s">
        <v>14</v>
      </c>
      <c r="H4" s="4" t="s">
        <v>9</v>
      </c>
      <c r="I4" s="5" t="s">
        <v>10</v>
      </c>
      <c r="J4" s="1" t="s">
        <v>11</v>
      </c>
      <c r="K4" s="6" t="s">
        <v>9</v>
      </c>
      <c r="L4" s="7" t="s">
        <v>10</v>
      </c>
      <c r="M4" s="1" t="s">
        <v>11</v>
      </c>
      <c r="N4" s="6" t="s">
        <v>9</v>
      </c>
      <c r="O4" s="7" t="s">
        <v>10</v>
      </c>
      <c r="P4" s="1" t="s">
        <v>11</v>
      </c>
      <c r="Q4" s="6" t="s">
        <v>9</v>
      </c>
      <c r="R4" s="7" t="s">
        <v>10</v>
      </c>
      <c r="S4" s="53"/>
      <c r="T4" s="41"/>
      <c r="U4" s="43"/>
    </row>
    <row r="5" spans="1:24" ht="30" customHeight="1" x14ac:dyDescent="0.25">
      <c r="A5" s="8">
        <v>1</v>
      </c>
      <c r="B5" s="9" t="s">
        <v>15</v>
      </c>
      <c r="C5" s="10" t="s">
        <v>16</v>
      </c>
      <c r="D5" s="11">
        <v>3</v>
      </c>
      <c r="E5" s="12">
        <v>20</v>
      </c>
      <c r="F5" s="13">
        <f>SUM(D5:E5)</f>
        <v>23</v>
      </c>
      <c r="G5" s="14">
        <f>E5/F5</f>
        <v>0.86956521739130432</v>
      </c>
      <c r="H5" s="15">
        <v>8</v>
      </c>
      <c r="I5" s="16">
        <v>7</v>
      </c>
      <c r="J5" s="11">
        <v>16</v>
      </c>
      <c r="K5" s="8">
        <v>12</v>
      </c>
      <c r="L5" s="17">
        <v>10</v>
      </c>
      <c r="M5" s="11">
        <v>17</v>
      </c>
      <c r="N5" s="8">
        <v>14</v>
      </c>
      <c r="O5" s="17">
        <v>13</v>
      </c>
      <c r="P5" s="11">
        <v>3</v>
      </c>
      <c r="Q5" s="8">
        <v>1</v>
      </c>
      <c r="R5" s="17">
        <v>1</v>
      </c>
      <c r="S5" s="35">
        <f>F5+J5+M5+P5</f>
        <v>59</v>
      </c>
      <c r="T5" s="18">
        <f>H5+K5+N5+Q5</f>
        <v>35</v>
      </c>
      <c r="U5" s="37">
        <f>I5+L5+O5+R5</f>
        <v>31</v>
      </c>
      <c r="X5" s="19"/>
    </row>
    <row r="6" spans="1:24" ht="36.75" customHeight="1" x14ac:dyDescent="0.25">
      <c r="A6" s="8">
        <v>2</v>
      </c>
      <c r="B6" s="20" t="s">
        <v>17</v>
      </c>
      <c r="C6" s="10" t="s">
        <v>18</v>
      </c>
      <c r="D6" s="11">
        <v>4</v>
      </c>
      <c r="E6" s="12">
        <v>3</v>
      </c>
      <c r="F6" s="13">
        <f t="shared" ref="F6:F19" si="0">SUM(D6:E6)</f>
        <v>7</v>
      </c>
      <c r="G6" s="14">
        <f t="shared" ref="G6:G19" si="1">E6/F6</f>
        <v>0.42857142857142855</v>
      </c>
      <c r="H6" s="15">
        <v>7</v>
      </c>
      <c r="I6" s="16">
        <v>7</v>
      </c>
      <c r="J6" s="11">
        <v>28</v>
      </c>
      <c r="K6" s="8">
        <v>17</v>
      </c>
      <c r="L6" s="17">
        <v>13</v>
      </c>
      <c r="M6" s="11">
        <v>8</v>
      </c>
      <c r="N6" s="8">
        <v>8</v>
      </c>
      <c r="O6" s="17">
        <v>3</v>
      </c>
      <c r="P6" s="11">
        <v>9</v>
      </c>
      <c r="Q6" s="8">
        <v>8</v>
      </c>
      <c r="R6" s="17">
        <v>8</v>
      </c>
      <c r="S6" s="35">
        <f>F6+J6+M6+P6</f>
        <v>52</v>
      </c>
      <c r="T6" s="18">
        <f t="shared" ref="T6:T18" si="2">H6+K6+N6+Q6</f>
        <v>40</v>
      </c>
      <c r="U6" s="37">
        <f t="shared" ref="U6:U19" si="3">I6+L6+O6+R6</f>
        <v>31</v>
      </c>
    </row>
    <row r="7" spans="1:24" ht="36.75" customHeight="1" x14ac:dyDescent="0.25">
      <c r="A7" s="8">
        <v>3</v>
      </c>
      <c r="B7" s="9" t="s">
        <v>19</v>
      </c>
      <c r="C7" s="21" t="s">
        <v>20</v>
      </c>
      <c r="D7" s="11">
        <v>13</v>
      </c>
      <c r="E7" s="12">
        <v>33</v>
      </c>
      <c r="F7" s="13">
        <f t="shared" si="0"/>
        <v>46</v>
      </c>
      <c r="G7" s="14">
        <f t="shared" si="1"/>
        <v>0.71739130434782605</v>
      </c>
      <c r="H7" s="15">
        <v>6</v>
      </c>
      <c r="I7" s="16">
        <v>4</v>
      </c>
      <c r="J7" s="11">
        <v>26</v>
      </c>
      <c r="K7" s="8">
        <v>22</v>
      </c>
      <c r="L7" s="17">
        <v>17</v>
      </c>
      <c r="M7" s="11">
        <v>32</v>
      </c>
      <c r="N7" s="8">
        <v>25</v>
      </c>
      <c r="O7" s="17">
        <v>25</v>
      </c>
      <c r="P7" s="11">
        <v>4</v>
      </c>
      <c r="Q7" s="8">
        <v>3</v>
      </c>
      <c r="R7" s="17">
        <v>3</v>
      </c>
      <c r="S7" s="35">
        <f t="shared" ref="S7:S18" si="4">F7+J7+M7+P7</f>
        <v>108</v>
      </c>
      <c r="T7" s="18">
        <f t="shared" si="2"/>
        <v>56</v>
      </c>
      <c r="U7" s="37">
        <f t="shared" si="3"/>
        <v>49</v>
      </c>
    </row>
    <row r="8" spans="1:24" ht="41.25" customHeight="1" x14ac:dyDescent="0.25">
      <c r="A8" s="8">
        <v>4</v>
      </c>
      <c r="B8" s="20" t="s">
        <v>21</v>
      </c>
      <c r="C8" s="21" t="s">
        <v>20</v>
      </c>
      <c r="D8" s="11">
        <v>0</v>
      </c>
      <c r="E8" s="12">
        <v>0</v>
      </c>
      <c r="F8" s="13">
        <f t="shared" si="0"/>
        <v>0</v>
      </c>
      <c r="G8" s="14">
        <v>0</v>
      </c>
      <c r="H8" s="15">
        <v>0</v>
      </c>
      <c r="I8" s="16">
        <v>0</v>
      </c>
      <c r="J8" s="11">
        <v>2</v>
      </c>
      <c r="K8" s="8">
        <v>2</v>
      </c>
      <c r="L8" s="17">
        <v>1</v>
      </c>
      <c r="M8" s="11">
        <v>1</v>
      </c>
      <c r="N8" s="8">
        <v>0</v>
      </c>
      <c r="O8" s="17">
        <v>0</v>
      </c>
      <c r="P8" s="11">
        <v>25</v>
      </c>
      <c r="Q8" s="8">
        <v>8</v>
      </c>
      <c r="R8" s="17">
        <v>8</v>
      </c>
      <c r="S8" s="35">
        <f t="shared" si="4"/>
        <v>28</v>
      </c>
      <c r="T8" s="18">
        <f t="shared" si="2"/>
        <v>10</v>
      </c>
      <c r="U8" s="37">
        <f t="shared" si="3"/>
        <v>9</v>
      </c>
    </row>
    <row r="9" spans="1:24" ht="30" customHeight="1" x14ac:dyDescent="0.25">
      <c r="A9" s="8">
        <v>5</v>
      </c>
      <c r="B9" s="9" t="s">
        <v>22</v>
      </c>
      <c r="C9" s="10" t="s">
        <v>23</v>
      </c>
      <c r="D9" s="11">
        <v>12</v>
      </c>
      <c r="E9" s="12">
        <v>30</v>
      </c>
      <c r="F9" s="13">
        <f t="shared" si="0"/>
        <v>42</v>
      </c>
      <c r="G9" s="14">
        <f t="shared" si="1"/>
        <v>0.7142857142857143</v>
      </c>
      <c r="H9" s="15">
        <v>35</v>
      </c>
      <c r="I9" s="16">
        <v>35</v>
      </c>
      <c r="J9" s="11">
        <v>18</v>
      </c>
      <c r="K9" s="8">
        <v>17</v>
      </c>
      <c r="L9" s="17">
        <v>17</v>
      </c>
      <c r="M9" s="11">
        <v>20</v>
      </c>
      <c r="N9" s="8">
        <v>20</v>
      </c>
      <c r="O9" s="17">
        <v>19</v>
      </c>
      <c r="P9" s="11">
        <v>1</v>
      </c>
      <c r="Q9" s="8">
        <v>1</v>
      </c>
      <c r="R9" s="17">
        <v>1</v>
      </c>
      <c r="S9" s="35">
        <f t="shared" si="4"/>
        <v>81</v>
      </c>
      <c r="T9" s="18">
        <f t="shared" si="2"/>
        <v>73</v>
      </c>
      <c r="U9" s="37">
        <f t="shared" si="3"/>
        <v>72</v>
      </c>
    </row>
    <row r="10" spans="1:24" ht="36.75" customHeight="1" x14ac:dyDescent="0.25">
      <c r="A10" s="8">
        <v>6</v>
      </c>
      <c r="B10" s="20" t="s">
        <v>24</v>
      </c>
      <c r="C10" s="10" t="s">
        <v>25</v>
      </c>
      <c r="D10" s="11">
        <v>13</v>
      </c>
      <c r="E10" s="12">
        <v>6</v>
      </c>
      <c r="F10" s="13">
        <f t="shared" si="0"/>
        <v>19</v>
      </c>
      <c r="G10" s="14">
        <f t="shared" si="1"/>
        <v>0.31578947368421051</v>
      </c>
      <c r="H10" s="15">
        <v>9</v>
      </c>
      <c r="I10" s="16">
        <v>9</v>
      </c>
      <c r="J10" s="11">
        <v>8</v>
      </c>
      <c r="K10" s="8">
        <v>6</v>
      </c>
      <c r="L10" s="17">
        <v>6</v>
      </c>
      <c r="M10" s="11">
        <v>6</v>
      </c>
      <c r="N10" s="8">
        <v>1</v>
      </c>
      <c r="O10" s="17">
        <v>0</v>
      </c>
      <c r="P10" s="11">
        <v>5</v>
      </c>
      <c r="Q10" s="8">
        <v>0</v>
      </c>
      <c r="R10" s="17">
        <v>0</v>
      </c>
      <c r="S10" s="35">
        <f t="shared" si="4"/>
        <v>38</v>
      </c>
      <c r="T10" s="18">
        <f t="shared" si="2"/>
        <v>16</v>
      </c>
      <c r="U10" s="37">
        <f t="shared" si="3"/>
        <v>15</v>
      </c>
    </row>
    <row r="11" spans="1:24" ht="36.75" customHeight="1" x14ac:dyDescent="0.25">
      <c r="A11" s="8">
        <v>7</v>
      </c>
      <c r="B11" s="20" t="s">
        <v>26</v>
      </c>
      <c r="C11" s="10" t="s">
        <v>25</v>
      </c>
      <c r="D11" s="11">
        <v>14</v>
      </c>
      <c r="E11" s="12">
        <v>15</v>
      </c>
      <c r="F11" s="13">
        <f t="shared" si="0"/>
        <v>29</v>
      </c>
      <c r="G11" s="14">
        <f t="shared" si="1"/>
        <v>0.51724137931034486</v>
      </c>
      <c r="H11" s="15">
        <v>17</v>
      </c>
      <c r="I11" s="16">
        <v>3</v>
      </c>
      <c r="J11" s="11">
        <v>12</v>
      </c>
      <c r="K11" s="8">
        <v>6</v>
      </c>
      <c r="L11" s="17">
        <v>5</v>
      </c>
      <c r="M11" s="11">
        <v>23</v>
      </c>
      <c r="N11" s="8">
        <v>4</v>
      </c>
      <c r="O11" s="17">
        <v>3</v>
      </c>
      <c r="P11" s="11">
        <v>14</v>
      </c>
      <c r="Q11" s="8">
        <v>1</v>
      </c>
      <c r="R11" s="17">
        <v>0</v>
      </c>
      <c r="S11" s="35">
        <f t="shared" si="4"/>
        <v>78</v>
      </c>
      <c r="T11" s="18">
        <f t="shared" si="2"/>
        <v>28</v>
      </c>
      <c r="U11" s="37">
        <f t="shared" si="3"/>
        <v>11</v>
      </c>
    </row>
    <row r="12" spans="1:24" ht="30" customHeight="1" x14ac:dyDescent="0.25">
      <c r="A12" s="8">
        <v>8</v>
      </c>
      <c r="B12" s="9" t="s">
        <v>27</v>
      </c>
      <c r="C12" s="10" t="s">
        <v>28</v>
      </c>
      <c r="D12" s="11">
        <v>2</v>
      </c>
      <c r="E12" s="12">
        <v>6</v>
      </c>
      <c r="F12" s="13">
        <f t="shared" si="0"/>
        <v>8</v>
      </c>
      <c r="G12" s="14">
        <f t="shared" si="1"/>
        <v>0.75</v>
      </c>
      <c r="H12" s="15">
        <v>8</v>
      </c>
      <c r="I12" s="16">
        <v>7</v>
      </c>
      <c r="J12" s="11">
        <v>1</v>
      </c>
      <c r="K12" s="8">
        <v>0</v>
      </c>
      <c r="L12" s="17">
        <v>0</v>
      </c>
      <c r="M12" s="11">
        <v>2</v>
      </c>
      <c r="N12" s="8">
        <v>1</v>
      </c>
      <c r="O12" s="17">
        <v>1</v>
      </c>
      <c r="P12" s="11">
        <v>0</v>
      </c>
      <c r="Q12" s="8">
        <v>0</v>
      </c>
      <c r="R12" s="17">
        <v>0</v>
      </c>
      <c r="S12" s="35">
        <f t="shared" si="4"/>
        <v>11</v>
      </c>
      <c r="T12" s="18">
        <f t="shared" si="2"/>
        <v>9</v>
      </c>
      <c r="U12" s="37">
        <f t="shared" si="3"/>
        <v>8</v>
      </c>
    </row>
    <row r="13" spans="1:24" ht="39" customHeight="1" x14ac:dyDescent="0.25">
      <c r="A13" s="8">
        <v>9</v>
      </c>
      <c r="B13" s="20" t="s">
        <v>29</v>
      </c>
      <c r="C13" s="10" t="s">
        <v>30</v>
      </c>
      <c r="D13" s="11">
        <v>6</v>
      </c>
      <c r="E13" s="12">
        <v>52</v>
      </c>
      <c r="F13" s="13">
        <f t="shared" si="0"/>
        <v>58</v>
      </c>
      <c r="G13" s="14">
        <f t="shared" si="1"/>
        <v>0.89655172413793105</v>
      </c>
      <c r="H13" s="15">
        <v>3</v>
      </c>
      <c r="I13" s="16">
        <v>3</v>
      </c>
      <c r="J13" s="11">
        <v>22</v>
      </c>
      <c r="K13" s="8">
        <v>16</v>
      </c>
      <c r="L13" s="17">
        <v>8</v>
      </c>
      <c r="M13" s="11">
        <v>14</v>
      </c>
      <c r="N13" s="8">
        <v>11</v>
      </c>
      <c r="O13" s="17">
        <v>4</v>
      </c>
      <c r="P13" s="11">
        <v>2</v>
      </c>
      <c r="Q13" s="8">
        <v>1</v>
      </c>
      <c r="R13" s="17">
        <v>1</v>
      </c>
      <c r="S13" s="35">
        <f t="shared" si="4"/>
        <v>96</v>
      </c>
      <c r="T13" s="18">
        <f t="shared" si="2"/>
        <v>31</v>
      </c>
      <c r="U13" s="37">
        <f t="shared" si="3"/>
        <v>16</v>
      </c>
    </row>
    <row r="14" spans="1:24" ht="48" customHeight="1" x14ac:dyDescent="0.25">
      <c r="A14" s="8">
        <v>10</v>
      </c>
      <c r="B14" s="22" t="s">
        <v>31</v>
      </c>
      <c r="C14" s="23" t="s">
        <v>32</v>
      </c>
      <c r="D14" s="11">
        <v>0</v>
      </c>
      <c r="E14" s="12">
        <v>14</v>
      </c>
      <c r="F14" s="13">
        <f t="shared" si="0"/>
        <v>14</v>
      </c>
      <c r="G14" s="14">
        <f t="shared" si="1"/>
        <v>1</v>
      </c>
      <c r="H14" s="15">
        <v>14</v>
      </c>
      <c r="I14" s="16">
        <v>2</v>
      </c>
      <c r="J14" s="11">
        <v>0</v>
      </c>
      <c r="K14" s="8">
        <v>0</v>
      </c>
      <c r="L14" s="17">
        <v>0</v>
      </c>
      <c r="M14" s="11">
        <v>1</v>
      </c>
      <c r="N14" s="8">
        <v>0</v>
      </c>
      <c r="O14" s="17">
        <v>0</v>
      </c>
      <c r="P14" s="11">
        <v>4</v>
      </c>
      <c r="Q14" s="8">
        <v>0</v>
      </c>
      <c r="R14" s="17">
        <v>0</v>
      </c>
      <c r="S14" s="35">
        <f t="shared" si="4"/>
        <v>19</v>
      </c>
      <c r="T14" s="18">
        <f t="shared" si="2"/>
        <v>14</v>
      </c>
      <c r="U14" s="37">
        <f t="shared" si="3"/>
        <v>2</v>
      </c>
    </row>
    <row r="15" spans="1:24" ht="48.75" customHeight="1" x14ac:dyDescent="0.25">
      <c r="A15" s="8">
        <v>11</v>
      </c>
      <c r="B15" s="20" t="s">
        <v>33</v>
      </c>
      <c r="C15" s="23" t="s">
        <v>32</v>
      </c>
      <c r="D15" s="11">
        <v>0</v>
      </c>
      <c r="E15" s="12">
        <v>14</v>
      </c>
      <c r="F15" s="13">
        <f t="shared" si="0"/>
        <v>14</v>
      </c>
      <c r="G15" s="14">
        <f t="shared" si="1"/>
        <v>1</v>
      </c>
      <c r="H15" s="15">
        <v>13</v>
      </c>
      <c r="I15" s="16">
        <v>0</v>
      </c>
      <c r="J15" s="11">
        <v>3</v>
      </c>
      <c r="K15" s="8">
        <v>2</v>
      </c>
      <c r="L15" s="17">
        <v>0</v>
      </c>
      <c r="M15" s="11">
        <v>14</v>
      </c>
      <c r="N15" s="8">
        <v>3</v>
      </c>
      <c r="O15" s="17">
        <v>2</v>
      </c>
      <c r="P15" s="11">
        <v>6</v>
      </c>
      <c r="Q15" s="8">
        <v>0</v>
      </c>
      <c r="R15" s="17">
        <v>0</v>
      </c>
      <c r="S15" s="35">
        <f t="shared" si="4"/>
        <v>37</v>
      </c>
      <c r="T15" s="18">
        <f t="shared" si="2"/>
        <v>18</v>
      </c>
      <c r="U15" s="37">
        <f t="shared" si="3"/>
        <v>2</v>
      </c>
    </row>
    <row r="16" spans="1:24" ht="30" customHeight="1" x14ac:dyDescent="0.25">
      <c r="A16" s="8">
        <v>12</v>
      </c>
      <c r="B16" s="9" t="s">
        <v>34</v>
      </c>
      <c r="C16" s="10" t="s">
        <v>35</v>
      </c>
      <c r="D16" s="11">
        <v>3</v>
      </c>
      <c r="E16" s="12">
        <v>48</v>
      </c>
      <c r="F16" s="13">
        <f t="shared" si="0"/>
        <v>51</v>
      </c>
      <c r="G16" s="14">
        <f t="shared" si="1"/>
        <v>0.94117647058823528</v>
      </c>
      <c r="H16" s="15">
        <v>2</v>
      </c>
      <c r="I16" s="16">
        <v>1</v>
      </c>
      <c r="J16" s="11">
        <v>5</v>
      </c>
      <c r="K16" s="8">
        <v>3</v>
      </c>
      <c r="L16" s="17">
        <v>3</v>
      </c>
      <c r="M16" s="11">
        <v>1</v>
      </c>
      <c r="N16" s="8">
        <v>1</v>
      </c>
      <c r="O16" s="17">
        <v>1</v>
      </c>
      <c r="P16" s="11">
        <v>4</v>
      </c>
      <c r="Q16" s="8">
        <v>4</v>
      </c>
      <c r="R16" s="17">
        <v>1</v>
      </c>
      <c r="S16" s="35">
        <f t="shared" si="4"/>
        <v>61</v>
      </c>
      <c r="T16" s="18">
        <f t="shared" si="2"/>
        <v>10</v>
      </c>
      <c r="U16" s="37">
        <f t="shared" si="3"/>
        <v>6</v>
      </c>
    </row>
    <row r="17" spans="1:24" ht="30" customHeight="1" x14ac:dyDescent="0.25">
      <c r="A17" s="8">
        <v>13</v>
      </c>
      <c r="B17" s="9" t="s">
        <v>36</v>
      </c>
      <c r="C17" s="10" t="s">
        <v>35</v>
      </c>
      <c r="D17" s="11">
        <v>0</v>
      </c>
      <c r="E17" s="12">
        <v>0</v>
      </c>
      <c r="F17" s="13">
        <f t="shared" si="0"/>
        <v>0</v>
      </c>
      <c r="G17" s="14">
        <v>0</v>
      </c>
      <c r="H17" s="15">
        <v>0</v>
      </c>
      <c r="I17" s="16">
        <v>0</v>
      </c>
      <c r="J17" s="11">
        <v>0</v>
      </c>
      <c r="K17" s="8">
        <v>0</v>
      </c>
      <c r="L17" s="17">
        <v>0</v>
      </c>
      <c r="M17" s="11">
        <v>0</v>
      </c>
      <c r="N17" s="8">
        <v>0</v>
      </c>
      <c r="O17" s="17">
        <v>0</v>
      </c>
      <c r="P17" s="11">
        <v>7</v>
      </c>
      <c r="Q17" s="8">
        <v>7</v>
      </c>
      <c r="R17" s="17">
        <v>1</v>
      </c>
      <c r="S17" s="35">
        <f t="shared" si="4"/>
        <v>7</v>
      </c>
      <c r="T17" s="18">
        <f t="shared" si="2"/>
        <v>7</v>
      </c>
      <c r="U17" s="37">
        <f t="shared" si="3"/>
        <v>1</v>
      </c>
    </row>
    <row r="18" spans="1:24" ht="30" customHeight="1" x14ac:dyDescent="0.25">
      <c r="A18" s="8">
        <v>14</v>
      </c>
      <c r="B18" s="9" t="s">
        <v>37</v>
      </c>
      <c r="C18" s="10" t="s">
        <v>38</v>
      </c>
      <c r="D18" s="11">
        <v>1</v>
      </c>
      <c r="E18" s="12">
        <v>18</v>
      </c>
      <c r="F18" s="13">
        <f t="shared" si="0"/>
        <v>19</v>
      </c>
      <c r="G18" s="14">
        <f t="shared" si="1"/>
        <v>0.94736842105263153</v>
      </c>
      <c r="H18" s="15">
        <v>19</v>
      </c>
      <c r="I18" s="16">
        <v>0</v>
      </c>
      <c r="J18" s="11">
        <v>12</v>
      </c>
      <c r="K18" s="8">
        <v>12</v>
      </c>
      <c r="L18" s="17">
        <v>7</v>
      </c>
      <c r="M18" s="11">
        <v>1</v>
      </c>
      <c r="N18" s="8">
        <v>1</v>
      </c>
      <c r="O18" s="17">
        <v>1</v>
      </c>
      <c r="P18" s="11">
        <v>1</v>
      </c>
      <c r="Q18" s="8">
        <v>1</v>
      </c>
      <c r="R18" s="17">
        <v>1</v>
      </c>
      <c r="S18" s="35">
        <f t="shared" si="4"/>
        <v>33</v>
      </c>
      <c r="T18" s="18">
        <f t="shared" si="2"/>
        <v>33</v>
      </c>
      <c r="U18" s="37">
        <f t="shared" si="3"/>
        <v>9</v>
      </c>
    </row>
    <row r="19" spans="1:24" ht="30" customHeight="1" thickBot="1" x14ac:dyDescent="0.3">
      <c r="A19" s="43" t="s">
        <v>39</v>
      </c>
      <c r="B19" s="43"/>
      <c r="C19" s="43"/>
      <c r="D19" s="24">
        <f>SUM(D5:D18)</f>
        <v>71</v>
      </c>
      <c r="E19" s="39">
        <f>SUM(E5:E18)</f>
        <v>259</v>
      </c>
      <c r="F19" s="36">
        <f t="shared" si="0"/>
        <v>330</v>
      </c>
      <c r="G19" s="25">
        <f t="shared" si="1"/>
        <v>0.7848484848484848</v>
      </c>
      <c r="H19" s="26">
        <f>SUM(H5:H18)</f>
        <v>141</v>
      </c>
      <c r="I19" s="27">
        <f t="shared" ref="I19:R19" si="5">SUM(I5:I18)</f>
        <v>78</v>
      </c>
      <c r="J19" s="28">
        <f t="shared" si="5"/>
        <v>153</v>
      </c>
      <c r="K19" s="26">
        <f t="shared" si="5"/>
        <v>115</v>
      </c>
      <c r="L19" s="27">
        <f t="shared" si="5"/>
        <v>87</v>
      </c>
      <c r="M19" s="28">
        <f t="shared" si="5"/>
        <v>140</v>
      </c>
      <c r="N19" s="26">
        <f t="shared" si="5"/>
        <v>89</v>
      </c>
      <c r="O19" s="27">
        <f t="shared" si="5"/>
        <v>72</v>
      </c>
      <c r="P19" s="28">
        <f t="shared" si="5"/>
        <v>85</v>
      </c>
      <c r="Q19" s="26">
        <f t="shared" si="5"/>
        <v>35</v>
      </c>
      <c r="R19" s="27">
        <f t="shared" si="5"/>
        <v>25</v>
      </c>
      <c r="S19" s="38">
        <f>F19+J19+M19+P19</f>
        <v>708</v>
      </c>
      <c r="T19" s="26">
        <f>H19+K19+N19+Q19</f>
        <v>380</v>
      </c>
      <c r="U19" s="27">
        <f t="shared" si="3"/>
        <v>262</v>
      </c>
      <c r="X19" s="29"/>
    </row>
    <row r="20" spans="1:24" ht="30" customHeight="1" thickTop="1" x14ac:dyDescent="0.25"/>
  </sheetData>
  <mergeCells count="13">
    <mergeCell ref="T3:T4"/>
    <mergeCell ref="U3:U4"/>
    <mergeCell ref="A19:C19"/>
    <mergeCell ref="A1:R2"/>
    <mergeCell ref="S1:U2"/>
    <mergeCell ref="A3:A4"/>
    <mergeCell ref="B3:B4"/>
    <mergeCell ref="C3:C4"/>
    <mergeCell ref="D3:I3"/>
    <mergeCell ref="J3:L3"/>
    <mergeCell ref="M3:O3"/>
    <mergeCell ref="P3:R3"/>
    <mergeCell ref="S3:S4"/>
  </mergeCells>
  <phoneticPr fontId="20" type="noConversion"/>
  <pageMargins left="0.25" right="0.25" top="0.75" bottom="0.75" header="0.30000000000000004" footer="0.30000000000000004"/>
  <pageSetup paperSize="9" scale="78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2019-12-23T02:58:14Z</cp:lastPrinted>
  <dcterms:created xsi:type="dcterms:W3CDTF">2017-04-05T06:09:53Z</dcterms:created>
  <dcterms:modified xsi:type="dcterms:W3CDTF">2019-12-23T03:25:55Z</dcterms:modified>
</cp:coreProperties>
</file>